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11715" windowHeight="9165" activeTab="0"/>
  </bookViews>
  <sheets>
    <sheet name="方案" sheetId="1" r:id="rId1"/>
  </sheets>
  <definedNames>
    <definedName name="_xlnm.Print_Area" localSheetId="0">'方案'!$A$1:$I$256</definedName>
    <definedName name="_xlnm.Print_Titles" localSheetId="0">'方案'!$4:$5</definedName>
  </definedNames>
  <calcPr fullCalcOnLoad="1"/>
</workbook>
</file>

<file path=xl/sharedStrings.xml><?xml version="1.0" encoding="utf-8"?>
<sst xmlns="http://schemas.openxmlformats.org/spreadsheetml/2006/main" count="687" uniqueCount="219">
  <si>
    <t>北京齐家盛装饰装潢有限公司工程报价单</t>
  </si>
  <si>
    <t>序号</t>
  </si>
  <si>
    <t>项目名称</t>
  </si>
  <si>
    <t>数量</t>
  </si>
  <si>
    <t>单位</t>
  </si>
  <si>
    <t>制作工艺及材料说明</t>
  </si>
  <si>
    <t>㎡</t>
  </si>
  <si>
    <t>墙面刷漆</t>
  </si>
  <si>
    <t xml:space="preserve">               甲方：</t>
  </si>
  <si>
    <t xml:space="preserve">             乙方：</t>
  </si>
  <si>
    <t>单价</t>
  </si>
  <si>
    <t>合价</t>
  </si>
  <si>
    <t>材料费</t>
  </si>
  <si>
    <t>人工费</t>
  </si>
  <si>
    <t>京城唯一透明化报价，核算成本才是硬道理</t>
  </si>
  <si>
    <t>m</t>
  </si>
  <si>
    <t>顶面刷漆</t>
  </si>
  <si>
    <t>㎡</t>
  </si>
  <si>
    <t>墙面刷漆</t>
  </si>
  <si>
    <t>项</t>
  </si>
  <si>
    <t>小计：</t>
  </si>
  <si>
    <t>材料搬运费</t>
  </si>
  <si>
    <t>乙方所购材料分类给各工种搬运的费用。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</si>
  <si>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</si>
  <si>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</si>
  <si>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</si>
  <si>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</si>
  <si>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</si>
  <si>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</si>
  <si>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总价*15%</t>
  </si>
  <si>
    <t>总计</t>
  </si>
  <si>
    <t>注:</t>
  </si>
  <si>
    <t>预算员：   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</si>
  <si>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</si>
  <si>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</si>
  <si>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</si>
  <si>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</si>
  <si>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</si>
  <si>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顶面刷漆</t>
  </si>
  <si>
    <t>地面防水</t>
  </si>
  <si>
    <t>墙面防水</t>
  </si>
  <si>
    <t>铺地砖</t>
  </si>
  <si>
    <t>铺地砖</t>
  </si>
  <si>
    <t>钻牌32.5硅酸盐水泥、中砂水泥沙浆铺贴。
 规格＞250mm≤600mm　不含找平、拉毛、及地面处理
(主材、勾缝剂业主自购)</t>
  </si>
  <si>
    <t>雨虹防水涂料。</t>
  </si>
  <si>
    <t>雨虹防水涂料。防水高1800mm</t>
  </si>
  <si>
    <t>过门石</t>
  </si>
  <si>
    <t>块</t>
  </si>
  <si>
    <t>丰镇黑大理石</t>
  </si>
  <si>
    <t>过门石</t>
  </si>
  <si>
    <t>块</t>
  </si>
  <si>
    <t>根</t>
  </si>
  <si>
    <t>红砖包管</t>
  </si>
  <si>
    <t>贴墙砖</t>
  </si>
  <si>
    <t>贴墙砖</t>
  </si>
  <si>
    <t xml:space="preserve">钻牌32.5硅酸盐水泥、中砂水泥沙浆铺贴。
规格≥200mm*200mm。不含找平、拉毛、及墙面处理。
(主材、勾缝剂业主自购) </t>
  </si>
  <si>
    <t>房间每增加一种颜色的墙漆，增加200元。</t>
  </si>
  <si>
    <t>编织袋、人工费、(运至小区内物业指定地点.)</t>
  </si>
  <si>
    <t>铺地砖</t>
  </si>
  <si>
    <t>批刮美巢易呱平腻子二至三遍，打磨平整。刷多乐士金装五合一底漆一遍，面漆二遍。(不含特殊处理)</t>
  </si>
  <si>
    <t>m</t>
  </si>
  <si>
    <t>钻牌32.5硅酸盐水泥、中砂水泥沙浆铺贴。
(主材、勾缝剂业主自购)</t>
  </si>
  <si>
    <t>金秋特级大芯板衬底,饰面板饰面,实木线条收口.</t>
  </si>
  <si>
    <t>1、一级细木工板衬底，外贴特优级饰面板，同木质实木线收口,白色混油   2、喷聚酯混油底漆3遍，面漆2遍。
3、五金件、玻璃由客户提供，免费安装。</t>
  </si>
  <si>
    <t>樘</t>
  </si>
  <si>
    <t>包窗套</t>
  </si>
  <si>
    <t>窗台大理石</t>
  </si>
  <si>
    <t>踢脚线</t>
  </si>
  <si>
    <t>地面找平</t>
  </si>
  <si>
    <t>门及套</t>
  </si>
  <si>
    <t>钻牌32.5硅酸盐水泥、中砂水泥沙浆铺贴。
 规格＞250mm≤600mm　不含找平、拉毛、及地面处理
(主材、勾缝剂业主自购)</t>
  </si>
  <si>
    <t>钻牌32.5硅酸盐水泥、中砂水泥自流平。</t>
  </si>
  <si>
    <t>项</t>
  </si>
  <si>
    <t>金线米黄大理石台面</t>
  </si>
  <si>
    <t>二楼</t>
  </si>
  <si>
    <t>一楼</t>
  </si>
  <si>
    <t>地下室</t>
  </si>
  <si>
    <t>轻钢龙骨防水石膏板吊顶,石膏板拼接处留缝3-8mm,快粘粉或石膏粉填充牛皮纸或绷带粘缝处理.自攻钉刷防锈漆。</t>
  </si>
  <si>
    <t>二十六、卫生间</t>
  </si>
  <si>
    <t>二十七、综合项目</t>
  </si>
  <si>
    <t>二十八、</t>
  </si>
  <si>
    <t>二十九、</t>
  </si>
  <si>
    <t xml:space="preserve">一、玄关 </t>
  </si>
  <si>
    <t>入户半包门套</t>
  </si>
  <si>
    <t>m</t>
  </si>
  <si>
    <t>顶面刷漆</t>
  </si>
  <si>
    <t>批刮美巢易刮平腻子二至三遍，打磨平整。刷多乐士或立邦底漆一遍，面漆二遍（不含特殊处理）。</t>
  </si>
  <si>
    <t>轻钢龙有石膏板吊顶,石膏板拼接处留缝3-8mm,快粘粉或石膏粉填充牛皮纸或绷带粘缝处理.自攻钉刷防锈漆</t>
  </si>
  <si>
    <t>钻牌32.5硅酸盐水泥、中砂水泥沙浆铺贴。
 规格＞250mm≤600mm　不含找平、拉毛、及地面处理
(主材、勾缝剂业主自购)</t>
  </si>
  <si>
    <t>玄关造型墙</t>
  </si>
  <si>
    <t>轻钢龙骨石膏板，实木线条（造型见施工图）。</t>
  </si>
  <si>
    <t>玄关景观</t>
  </si>
  <si>
    <t>项</t>
  </si>
  <si>
    <t>红砖凹槽，水泥沙抹平，高300mm，表面贴转。</t>
  </si>
  <si>
    <t>二、餐厅</t>
  </si>
  <si>
    <t>包垭口</t>
  </si>
  <si>
    <t>实木线条，磨砂玻璃。</t>
  </si>
  <si>
    <t>餐厅吊顶</t>
  </si>
  <si>
    <t>酒柜</t>
  </si>
  <si>
    <t>轻钢龙骨，石膏板，饰面板饰面，实木线条收口，普通3mm玻璃（造型见施工图）。</t>
  </si>
  <si>
    <t>三、起居室</t>
  </si>
  <si>
    <t>石膏板吊顶</t>
  </si>
  <si>
    <t>客厅吊顶实木线条</t>
  </si>
  <si>
    <t>实木线条，刷华润清漆，底漆四遍，面漆三遍。</t>
  </si>
  <si>
    <t>电视背景墙两侧立</t>
  </si>
  <si>
    <t>大芯板衬底，饰面板饰面。刷华润清漆，底漆四遍，面漆三遍。</t>
  </si>
  <si>
    <t>电视背景墙木格造型</t>
  </si>
  <si>
    <t>实木线条。刷华润清漆，底漆四遍，面漆三遍。</t>
  </si>
  <si>
    <t>电视柜</t>
  </si>
  <si>
    <t>大芯板衬底，饰面板饰面，实木线条收口。刷华润清漆，底漆四遍，面漆三遍。</t>
  </si>
  <si>
    <t>包窗套</t>
  </si>
  <si>
    <t>金秋特级大芯板衬底,饰面板饰面,实木线条收口.</t>
  </si>
  <si>
    <t>窗台大理石</t>
  </si>
  <si>
    <t>金线米黄大理石台面。</t>
  </si>
  <si>
    <t>四、厨房</t>
  </si>
  <si>
    <t>铝扣板吊顶</t>
  </si>
  <si>
    <t>轻钢龙骨做骨架，外封铝扣板（面积含耗材）</t>
  </si>
  <si>
    <t>吊柜</t>
  </si>
  <si>
    <t>地柜</t>
  </si>
  <si>
    <t>拆除墙体</t>
  </si>
  <si>
    <t>新建轻体砖墙</t>
  </si>
  <si>
    <t>铝镁合金推拉门门</t>
  </si>
  <si>
    <t>露水河面板，三聚氢氨柜体。</t>
  </si>
  <si>
    <t>人工费（混凝土另计）。</t>
  </si>
  <si>
    <t>轻体转砌墙，双面抹灰。</t>
  </si>
  <si>
    <t>铝镁合金（含普通五金玻璃）</t>
  </si>
  <si>
    <t>五、卫生间</t>
  </si>
  <si>
    <t>拆除原来包管</t>
  </si>
  <si>
    <t>人工费。</t>
  </si>
  <si>
    <t>门上方开洞安装百叶窗</t>
  </si>
  <si>
    <t>开洞人工费，侧面修复及百叶安装（百叶业主自购）。</t>
  </si>
  <si>
    <t>新建玻璃砖墙</t>
  </si>
  <si>
    <t>190*190*80</t>
  </si>
  <si>
    <t>地砖踢脚线</t>
  </si>
  <si>
    <t>钻牌32.5硅酸盐水泥、中砂水泥沙浆铺贴。
(主材、勾缝剂业主自购)</t>
  </si>
  <si>
    <t>扶手拆除</t>
  </si>
  <si>
    <t>人工费。</t>
  </si>
  <si>
    <t>修补台阶</t>
  </si>
  <si>
    <t>顶面吊顶</t>
  </si>
  <si>
    <t>墙面造型制作</t>
  </si>
  <si>
    <t>楼梯间景观底台</t>
  </si>
  <si>
    <t>楼梯台阶转弯处改造。</t>
  </si>
  <si>
    <t>红砖凹槽，水泥沙抹平，防水制作，表面贴转（砖业主自购）。</t>
  </si>
  <si>
    <t>六、楼梯间</t>
  </si>
  <si>
    <t>七、过道</t>
  </si>
  <si>
    <t>过道吊顶</t>
  </si>
  <si>
    <t>八、主卧室</t>
  </si>
  <si>
    <t>吊顶</t>
  </si>
  <si>
    <t>九、衣帽间</t>
  </si>
  <si>
    <t>墙体拆除</t>
  </si>
  <si>
    <t>人工费。</t>
  </si>
  <si>
    <t>新建墙体</t>
  </si>
  <si>
    <t>轻体转砌墙，双面抹灰（80mm厚）。</t>
  </si>
  <si>
    <t>十、次卧室1</t>
  </si>
  <si>
    <t>十一、卧室阳台1</t>
  </si>
  <si>
    <t>塑钢窗</t>
  </si>
  <si>
    <t>实德牌塑钢窗，双层中空玻璃。</t>
  </si>
  <si>
    <t>钢化玻璃</t>
  </si>
  <si>
    <t>十二、书房</t>
  </si>
  <si>
    <t>拆除窗户及墙体</t>
  </si>
  <si>
    <t>人工费（混凝土墙）。</t>
  </si>
  <si>
    <t>包门套</t>
  </si>
  <si>
    <t>墙体修复</t>
  </si>
  <si>
    <t>钻牌32.5硅酸盐水泥、中砂水泥砂浆修复。</t>
  </si>
  <si>
    <t>钻牌32.5硅酸盐水泥、中砂水泥沙浆铺贴。
 规格＞250mm≤600mm　不含找平、拉毛、及地面处理
(主材、勾缝剂业主自购)</t>
  </si>
  <si>
    <t>十四、次卧室2</t>
  </si>
  <si>
    <t>铝扣板吊顶</t>
  </si>
  <si>
    <t>十五、主卫生间</t>
  </si>
  <si>
    <t>十七，次卫生间2</t>
  </si>
  <si>
    <t>拆除墙体</t>
  </si>
  <si>
    <t>十八、楼梯间</t>
  </si>
  <si>
    <t>十九、过道</t>
  </si>
  <si>
    <t>大理石台阶</t>
  </si>
  <si>
    <t>台湾红大理石（超出正常规格）</t>
  </si>
  <si>
    <t>块</t>
  </si>
  <si>
    <t>二十、娱乐区</t>
  </si>
  <si>
    <t>电视墙立柱</t>
  </si>
  <si>
    <t>根</t>
  </si>
  <si>
    <t>地台</t>
  </si>
  <si>
    <t>1、松木方或一级细木工板开条做骨架，刷防火涂料，内撒防虫剂。上铺一级细木工板。 2、地板、地毯、石塑地砖等面层铺设另计。 3、按平面面积计算工程量，高度≤200mm。</t>
  </si>
  <si>
    <t>二十一，采光井</t>
  </si>
  <si>
    <t>二十二，通风井</t>
  </si>
  <si>
    <t>二十三，卧室</t>
  </si>
  <si>
    <t>二十四、书房</t>
  </si>
  <si>
    <t>二十五、洗衣间</t>
  </si>
  <si>
    <t>不锈钢防护网</t>
  </si>
  <si>
    <t>阳台轻体砖垫平</t>
  </si>
  <si>
    <t>不锈钢防护网。</t>
  </si>
  <si>
    <t>轻体砖垫底，强度32.5普通硅酸盐水泥、中砂水泥沙浆砌筑、抹平。</t>
  </si>
  <si>
    <t>金秋特级大芯板衬底,饰面板饰面,实木线条收口.（小于等于400mm宽）</t>
  </si>
  <si>
    <t>拆除窗户及墙体</t>
  </si>
  <si>
    <t>墙体修复</t>
  </si>
  <si>
    <t>半包窗套</t>
  </si>
  <si>
    <t>塑钢门</t>
  </si>
  <si>
    <t>金秋特级大芯板衬底,饰面板饰面,实木线条收口.</t>
  </si>
  <si>
    <t>实德牌塑钢窗，双层中空玻璃（带颜色，另加60元/㎡）。</t>
  </si>
  <si>
    <t>人工费</t>
  </si>
  <si>
    <t>轻钢龙骨石膏板做框架，龙牌石膏板饰面。</t>
  </si>
  <si>
    <t>开门洞及补上梁</t>
  </si>
  <si>
    <t>轻钢龙骨，石膏板及人工费。</t>
  </si>
  <si>
    <t>封门洞</t>
  </si>
  <si>
    <t>轻体砖砌墙，水泥砂浆抹平。</t>
  </si>
  <si>
    <t>含砖的管理费167*30*8%=400</t>
  </si>
  <si>
    <t>钻牌32.5硅酸盐水泥、中砂水泥沙浆铺贴(主材、勾缝剂业主自购)。</t>
  </si>
  <si>
    <t>金秋特级大芯板衬底,饰面板饰面,实木线条收口。</t>
  </si>
  <si>
    <t>玄关造型吊顶</t>
  </si>
  <si>
    <t>露水河面板，三聚氢氨柜体，人造石台面。</t>
  </si>
  <si>
    <t>红砖砌台，水泥砂浆抹平，高120mm.</t>
  </si>
  <si>
    <t>红砖包管,钻牌32.5水泥砂浆抹平。</t>
  </si>
  <si>
    <t>红砖包管,钻牌32.5水泥砂浆抹平。</t>
  </si>
  <si>
    <t>十三、书房阳台</t>
  </si>
  <si>
    <t>轻体转砌墙，双面抹灰（800mm厚）。</t>
  </si>
  <si>
    <t>门上方开洞安装百叶</t>
  </si>
  <si>
    <t>十六、次卫生间1</t>
  </si>
  <si>
    <t>150*150立柱，一级细木工板开条做骨架，大芯板封面，原子灰找平打磨，饰面板饰面。</t>
  </si>
  <si>
    <t>钢化玻璃封项。</t>
  </si>
  <si>
    <t xml:space="preserve">          2009年  4 月   日</t>
  </si>
  <si>
    <t xml:space="preserve">        2009年   4  月   日</t>
  </si>
  <si>
    <t>工程地址：香山艺墅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</si>
</sst>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 "/>
    <numFmt numFmtId="191" formatCode="0.0_);[Red]\(0.0\)"/>
    <numFmt numFmtId="192" formatCode="0_);[Red]\(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88" fontId="5" fillId="2" borderId="1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88" fontId="6" fillId="5" borderId="6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9" fontId="6" fillId="2" borderId="6" xfId="0" applyNumberFormat="1" applyFont="1" applyFill="1" applyBorder="1" applyAlignment="1">
      <alignment horizontal="center" vertical="center"/>
    </xf>
    <xf numFmtId="189" fontId="6" fillId="2" borderId="7" xfId="0" applyNumberFormat="1" applyFont="1" applyFill="1" applyBorder="1" applyAlignment="1">
      <alignment horizontal="center" vertical="center"/>
    </xf>
    <xf numFmtId="189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8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6.25390625" style="6" customWidth="1"/>
    <col min="2" max="2" width="17.125" style="3" customWidth="1"/>
    <col min="3" max="3" width="6.625" style="6" customWidth="1"/>
    <col min="4" max="4" width="4.75390625" style="6" customWidth="1"/>
    <col min="5" max="5" width="4.50390625" style="13" customWidth="1"/>
    <col min="6" max="6" width="8.50390625" style="13" customWidth="1"/>
    <col min="7" max="7" width="5.625" style="14" customWidth="1"/>
    <col min="8" max="8" width="7.25390625" style="13" customWidth="1"/>
    <col min="9" max="9" width="44.125" style="3" customWidth="1"/>
    <col min="10" max="16384" width="9.00390625" style="1" customWidth="1"/>
  </cols>
  <sheetData>
    <row r="1" spans="1:9" ht="22.5">
      <c r="A1" s="79" t="s">
        <v>0</v>
      </c>
      <c r="B1" s="98"/>
      <c r="C1" s="98"/>
      <c r="D1" s="98"/>
      <c r="E1" s="98"/>
      <c r="F1" s="98"/>
      <c r="G1" s="98"/>
      <c r="H1" s="98"/>
      <c r="I1" s="98"/>
    </row>
    <row r="2" spans="1:9" ht="22.5">
      <c r="A2" s="31"/>
      <c r="B2" s="104" t="s">
        <v>14</v>
      </c>
      <c r="C2" s="98"/>
      <c r="D2" s="98"/>
      <c r="E2" s="98"/>
      <c r="F2" s="98"/>
      <c r="G2" s="98"/>
      <c r="H2" s="98"/>
      <c r="I2" s="98"/>
    </row>
    <row r="3" spans="1:9" s="10" customFormat="1" ht="18.75">
      <c r="A3" s="99" t="s">
        <v>218</v>
      </c>
      <c r="B3" s="99"/>
      <c r="C3" s="99"/>
      <c r="D3" s="99"/>
      <c r="E3" s="99"/>
      <c r="F3" s="99"/>
      <c r="G3" s="99"/>
      <c r="H3" s="99"/>
      <c r="I3" s="99"/>
    </row>
    <row r="4" spans="1:9" s="2" customFormat="1" ht="18.75">
      <c r="A4" s="100" t="s">
        <v>1</v>
      </c>
      <c r="B4" s="102" t="s">
        <v>2</v>
      </c>
      <c r="C4" s="102" t="s">
        <v>3</v>
      </c>
      <c r="D4" s="102" t="s">
        <v>4</v>
      </c>
      <c r="E4" s="105" t="s">
        <v>12</v>
      </c>
      <c r="F4" s="106"/>
      <c r="G4" s="105" t="s">
        <v>13</v>
      </c>
      <c r="H4" s="106"/>
      <c r="I4" s="102" t="s">
        <v>5</v>
      </c>
    </row>
    <row r="5" spans="1:9" ht="14.25">
      <c r="A5" s="101"/>
      <c r="B5" s="103"/>
      <c r="C5" s="103"/>
      <c r="D5" s="103"/>
      <c r="E5" s="21" t="s">
        <v>10</v>
      </c>
      <c r="F5" s="21" t="s">
        <v>11</v>
      </c>
      <c r="G5" s="21" t="s">
        <v>10</v>
      </c>
      <c r="H5" s="21" t="s">
        <v>11</v>
      </c>
      <c r="I5" s="103"/>
    </row>
    <row r="6" spans="1:9" ht="14.25">
      <c r="A6" s="83" t="s">
        <v>75</v>
      </c>
      <c r="B6" s="84"/>
      <c r="C6" s="84"/>
      <c r="D6" s="84"/>
      <c r="E6" s="84"/>
      <c r="F6" s="84"/>
      <c r="G6" s="84"/>
      <c r="H6" s="84"/>
      <c r="I6" s="85"/>
    </row>
    <row r="7" spans="1:9" ht="14.25">
      <c r="A7" s="89" t="s">
        <v>82</v>
      </c>
      <c r="B7" s="90"/>
      <c r="C7" s="90"/>
      <c r="D7" s="90"/>
      <c r="E7" s="90"/>
      <c r="F7" s="90"/>
      <c r="G7" s="90"/>
      <c r="H7" s="90"/>
      <c r="I7" s="91"/>
    </row>
    <row r="8" spans="1:12" ht="36">
      <c r="A8" s="7">
        <v>1</v>
      </c>
      <c r="B8" s="25" t="s">
        <v>58</v>
      </c>
      <c r="C8" s="16">
        <v>6</v>
      </c>
      <c r="D8" s="16" t="s">
        <v>6</v>
      </c>
      <c r="E8" s="23">
        <v>7.3</v>
      </c>
      <c r="F8" s="7">
        <f>E8*C8</f>
        <v>43.8</v>
      </c>
      <c r="G8" s="23">
        <v>18</v>
      </c>
      <c r="H8" s="16">
        <f>G8*C8</f>
        <v>108</v>
      </c>
      <c r="I8" s="17" t="s">
        <v>70</v>
      </c>
      <c r="J8" s="4"/>
      <c r="K8" s="4"/>
      <c r="L8" s="4"/>
    </row>
    <row r="9" spans="1:9" s="27" customFormat="1" ht="24">
      <c r="A9" s="7">
        <v>2</v>
      </c>
      <c r="B9" s="15" t="s">
        <v>67</v>
      </c>
      <c r="C9" s="16">
        <v>9</v>
      </c>
      <c r="D9" s="16" t="s">
        <v>84</v>
      </c>
      <c r="E9" s="16">
        <v>0.6</v>
      </c>
      <c r="F9" s="7">
        <f aca="true" t="shared" si="0" ref="F9:F15">E9*C9</f>
        <v>5.3999999999999995</v>
      </c>
      <c r="G9" s="16">
        <v>8</v>
      </c>
      <c r="H9" s="16">
        <f aca="true" t="shared" si="1" ref="H9:H15">G9*C9</f>
        <v>72</v>
      </c>
      <c r="I9" s="51" t="s">
        <v>203</v>
      </c>
    </row>
    <row r="10" spans="1:9" s="27" customFormat="1" ht="24">
      <c r="A10" s="7">
        <v>3</v>
      </c>
      <c r="B10" s="15" t="s">
        <v>85</v>
      </c>
      <c r="C10" s="16">
        <v>6</v>
      </c>
      <c r="D10" s="16" t="s">
        <v>6</v>
      </c>
      <c r="E10" s="16">
        <v>12.8</v>
      </c>
      <c r="F10" s="7">
        <f t="shared" si="0"/>
        <v>76.80000000000001</v>
      </c>
      <c r="G10" s="16">
        <v>8</v>
      </c>
      <c r="H10" s="16">
        <f t="shared" si="1"/>
        <v>48</v>
      </c>
      <c r="I10" s="17" t="s">
        <v>86</v>
      </c>
    </row>
    <row r="11" spans="1:9" s="27" customFormat="1" ht="24">
      <c r="A11" s="7">
        <v>4</v>
      </c>
      <c r="B11" s="15" t="s">
        <v>7</v>
      </c>
      <c r="C11" s="16">
        <v>29</v>
      </c>
      <c r="D11" s="16" t="s">
        <v>6</v>
      </c>
      <c r="E11" s="16">
        <v>12.8</v>
      </c>
      <c r="F11" s="7">
        <f t="shared" si="0"/>
        <v>371.20000000000005</v>
      </c>
      <c r="G11" s="16">
        <v>8</v>
      </c>
      <c r="H11" s="16">
        <f t="shared" si="1"/>
        <v>232</v>
      </c>
      <c r="I11" s="17" t="s">
        <v>86</v>
      </c>
    </row>
    <row r="12" spans="1:9" ht="14.25">
      <c r="A12" s="7">
        <v>5</v>
      </c>
      <c r="B12" s="15" t="s">
        <v>83</v>
      </c>
      <c r="C12" s="16">
        <v>6.1</v>
      </c>
      <c r="D12" s="16" t="s">
        <v>84</v>
      </c>
      <c r="E12" s="16">
        <v>35</v>
      </c>
      <c r="F12" s="7">
        <f t="shared" si="0"/>
        <v>213.5</v>
      </c>
      <c r="G12" s="16">
        <v>35</v>
      </c>
      <c r="H12" s="16">
        <f t="shared" si="1"/>
        <v>213.5</v>
      </c>
      <c r="I12" s="17" t="s">
        <v>204</v>
      </c>
    </row>
    <row r="13" spans="1:9" s="27" customFormat="1" ht="24">
      <c r="A13" s="7">
        <v>6</v>
      </c>
      <c r="B13" s="15" t="s">
        <v>205</v>
      </c>
      <c r="C13" s="16">
        <v>6</v>
      </c>
      <c r="D13" s="16" t="s">
        <v>6</v>
      </c>
      <c r="E13" s="16">
        <v>150</v>
      </c>
      <c r="F13" s="7">
        <f t="shared" si="0"/>
        <v>900</v>
      </c>
      <c r="G13" s="16">
        <v>110</v>
      </c>
      <c r="H13" s="16">
        <f t="shared" si="1"/>
        <v>660</v>
      </c>
      <c r="I13" s="9" t="s">
        <v>87</v>
      </c>
    </row>
    <row r="14" spans="1:9" s="27" customFormat="1" ht="14.25">
      <c r="A14" s="7">
        <v>7</v>
      </c>
      <c r="B14" s="15" t="s">
        <v>89</v>
      </c>
      <c r="C14" s="16">
        <v>5.3</v>
      </c>
      <c r="D14" s="16" t="s">
        <v>6</v>
      </c>
      <c r="E14" s="16">
        <v>60</v>
      </c>
      <c r="F14" s="7">
        <f t="shared" si="0"/>
        <v>318</v>
      </c>
      <c r="G14" s="16">
        <v>50</v>
      </c>
      <c r="H14" s="16">
        <f t="shared" si="1"/>
        <v>265</v>
      </c>
      <c r="I14" s="17" t="s">
        <v>90</v>
      </c>
    </row>
    <row r="15" spans="1:9" s="27" customFormat="1" ht="14.25">
      <c r="A15" s="7">
        <v>8</v>
      </c>
      <c r="B15" s="15" t="s">
        <v>91</v>
      </c>
      <c r="C15" s="16">
        <v>1</v>
      </c>
      <c r="D15" s="16" t="s">
        <v>92</v>
      </c>
      <c r="E15" s="16">
        <v>190</v>
      </c>
      <c r="F15" s="7">
        <f t="shared" si="0"/>
        <v>190</v>
      </c>
      <c r="G15" s="16">
        <v>170</v>
      </c>
      <c r="H15" s="16">
        <f t="shared" si="1"/>
        <v>170</v>
      </c>
      <c r="I15" s="17" t="s">
        <v>93</v>
      </c>
    </row>
    <row r="16" spans="1:9" ht="14.25">
      <c r="A16" s="89" t="s">
        <v>94</v>
      </c>
      <c r="B16" s="90"/>
      <c r="C16" s="90"/>
      <c r="D16" s="90"/>
      <c r="E16" s="90"/>
      <c r="F16" s="90"/>
      <c r="G16" s="90"/>
      <c r="H16" s="90"/>
      <c r="I16" s="91"/>
    </row>
    <row r="17" spans="1:12" ht="36">
      <c r="A17" s="7">
        <v>1</v>
      </c>
      <c r="B17" s="25" t="s">
        <v>58</v>
      </c>
      <c r="C17" s="16">
        <v>14.01</v>
      </c>
      <c r="D17" s="16" t="s">
        <v>6</v>
      </c>
      <c r="E17" s="23">
        <v>7.3</v>
      </c>
      <c r="F17" s="7">
        <f>E17*C17</f>
        <v>102.273</v>
      </c>
      <c r="G17" s="23">
        <v>18</v>
      </c>
      <c r="H17" s="16">
        <f>G17*C17</f>
        <v>252.18</v>
      </c>
      <c r="I17" s="17" t="s">
        <v>88</v>
      </c>
      <c r="J17" s="4"/>
      <c r="K17" s="4"/>
      <c r="L17" s="4"/>
    </row>
    <row r="18" spans="1:9" s="27" customFormat="1" ht="24">
      <c r="A18" s="7">
        <v>2</v>
      </c>
      <c r="B18" s="15" t="s">
        <v>67</v>
      </c>
      <c r="C18" s="16">
        <v>14</v>
      </c>
      <c r="D18" s="16" t="s">
        <v>84</v>
      </c>
      <c r="E18" s="16">
        <v>0.6</v>
      </c>
      <c r="F18" s="7">
        <f aca="true" t="shared" si="2" ref="F18:F23">E18*C18</f>
        <v>8.4</v>
      </c>
      <c r="G18" s="16">
        <v>8</v>
      </c>
      <c r="H18" s="16">
        <f aca="true" t="shared" si="3" ref="H18:H23">G18*C18</f>
        <v>112</v>
      </c>
      <c r="I18" s="51" t="s">
        <v>203</v>
      </c>
    </row>
    <row r="19" spans="1:12" ht="24">
      <c r="A19" s="7">
        <v>3</v>
      </c>
      <c r="B19" s="15" t="s">
        <v>85</v>
      </c>
      <c r="C19" s="16">
        <v>14.01</v>
      </c>
      <c r="D19" s="16" t="s">
        <v>6</v>
      </c>
      <c r="E19" s="16">
        <v>12.8</v>
      </c>
      <c r="F19" s="7">
        <f t="shared" si="2"/>
        <v>179.328</v>
      </c>
      <c r="G19" s="16">
        <v>8</v>
      </c>
      <c r="H19" s="16">
        <f t="shared" si="3"/>
        <v>112.08</v>
      </c>
      <c r="I19" s="17" t="s">
        <v>86</v>
      </c>
      <c r="J19" s="5"/>
      <c r="K19" s="5"/>
      <c r="L19" s="5"/>
    </row>
    <row r="20" spans="1:9" s="24" customFormat="1" ht="24">
      <c r="A20" s="7">
        <v>4</v>
      </c>
      <c r="B20" s="15" t="s">
        <v>7</v>
      </c>
      <c r="C20" s="16">
        <v>46</v>
      </c>
      <c r="D20" s="16" t="s">
        <v>6</v>
      </c>
      <c r="E20" s="23">
        <v>12.8</v>
      </c>
      <c r="F20" s="7">
        <f t="shared" si="2"/>
        <v>588.8000000000001</v>
      </c>
      <c r="G20" s="23">
        <v>8</v>
      </c>
      <c r="H20" s="16">
        <f t="shared" si="3"/>
        <v>368</v>
      </c>
      <c r="I20" s="17" t="s">
        <v>86</v>
      </c>
    </row>
    <row r="21" spans="1:9" s="27" customFormat="1" ht="24">
      <c r="A21" s="7">
        <v>5</v>
      </c>
      <c r="B21" s="15" t="s">
        <v>97</v>
      </c>
      <c r="C21" s="16">
        <v>14.01</v>
      </c>
      <c r="D21" s="16" t="s">
        <v>6</v>
      </c>
      <c r="E21" s="16">
        <v>150</v>
      </c>
      <c r="F21" s="7">
        <f t="shared" si="2"/>
        <v>2101.5</v>
      </c>
      <c r="G21" s="16">
        <v>110</v>
      </c>
      <c r="H21" s="16">
        <f t="shared" si="3"/>
        <v>1541.1</v>
      </c>
      <c r="I21" s="9" t="s">
        <v>87</v>
      </c>
    </row>
    <row r="22" spans="1:9" ht="14.25">
      <c r="A22" s="7">
        <v>6</v>
      </c>
      <c r="B22" s="15" t="s">
        <v>95</v>
      </c>
      <c r="C22" s="16">
        <v>7.3</v>
      </c>
      <c r="D22" s="16" t="s">
        <v>84</v>
      </c>
      <c r="E22" s="16">
        <v>240</v>
      </c>
      <c r="F22" s="7">
        <f t="shared" si="2"/>
        <v>1752</v>
      </c>
      <c r="G22" s="16">
        <v>120</v>
      </c>
      <c r="H22" s="16">
        <f t="shared" si="3"/>
        <v>876</v>
      </c>
      <c r="I22" s="17" t="s">
        <v>96</v>
      </c>
    </row>
    <row r="23" spans="1:9" s="27" customFormat="1" ht="24">
      <c r="A23" s="7">
        <v>7</v>
      </c>
      <c r="B23" s="15" t="s">
        <v>98</v>
      </c>
      <c r="C23" s="16">
        <v>8.8</v>
      </c>
      <c r="D23" s="16" t="s">
        <v>6</v>
      </c>
      <c r="E23" s="16">
        <v>150</v>
      </c>
      <c r="F23" s="7">
        <f t="shared" si="2"/>
        <v>1320</v>
      </c>
      <c r="G23" s="16">
        <v>130</v>
      </c>
      <c r="H23" s="16">
        <f t="shared" si="3"/>
        <v>1144</v>
      </c>
      <c r="I23" s="17" t="s">
        <v>99</v>
      </c>
    </row>
    <row r="24" spans="1:9" ht="14.25">
      <c r="A24" s="89" t="s">
        <v>100</v>
      </c>
      <c r="B24" s="90"/>
      <c r="C24" s="90"/>
      <c r="D24" s="90"/>
      <c r="E24" s="90"/>
      <c r="F24" s="90"/>
      <c r="G24" s="90"/>
      <c r="H24" s="90"/>
      <c r="I24" s="91"/>
    </row>
    <row r="25" spans="1:12" ht="36">
      <c r="A25" s="16">
        <v>1</v>
      </c>
      <c r="B25" s="25" t="s">
        <v>58</v>
      </c>
      <c r="C25" s="16">
        <v>38.1</v>
      </c>
      <c r="D25" s="16" t="s">
        <v>6</v>
      </c>
      <c r="E25" s="23">
        <v>7.3</v>
      </c>
      <c r="F25" s="16">
        <f>C25*E25</f>
        <v>278.13</v>
      </c>
      <c r="G25" s="23">
        <v>18</v>
      </c>
      <c r="H25" s="16">
        <f>G25*C25</f>
        <v>685.8000000000001</v>
      </c>
      <c r="I25" s="17" t="s">
        <v>88</v>
      </c>
      <c r="J25" s="4"/>
      <c r="K25" s="4"/>
      <c r="L25" s="4"/>
    </row>
    <row r="26" spans="1:9" s="27" customFormat="1" ht="24">
      <c r="A26" s="7">
        <v>2</v>
      </c>
      <c r="B26" s="15" t="s">
        <v>67</v>
      </c>
      <c r="C26" s="16">
        <v>22</v>
      </c>
      <c r="D26" s="16" t="s">
        <v>84</v>
      </c>
      <c r="E26" s="16">
        <v>0.6</v>
      </c>
      <c r="F26" s="16">
        <f aca="true" t="shared" si="4" ref="F26:F35">C26*E26</f>
        <v>13.2</v>
      </c>
      <c r="G26" s="16">
        <v>8</v>
      </c>
      <c r="H26" s="16">
        <f>G26*C26</f>
        <v>176</v>
      </c>
      <c r="I26" s="51" t="s">
        <v>203</v>
      </c>
    </row>
    <row r="27" spans="1:9" ht="24">
      <c r="A27" s="7">
        <v>3</v>
      </c>
      <c r="B27" s="8" t="s">
        <v>85</v>
      </c>
      <c r="C27" s="7">
        <v>38.1</v>
      </c>
      <c r="D27" s="7" t="s">
        <v>6</v>
      </c>
      <c r="E27" s="7">
        <v>12.8</v>
      </c>
      <c r="F27" s="16">
        <f t="shared" si="4"/>
        <v>487.68000000000006</v>
      </c>
      <c r="G27" s="7">
        <v>8</v>
      </c>
      <c r="H27" s="16">
        <f aca="true" t="shared" si="5" ref="H27:H34">G27*C27</f>
        <v>304.8</v>
      </c>
      <c r="I27" s="17" t="s">
        <v>86</v>
      </c>
    </row>
    <row r="28" spans="1:9" ht="24">
      <c r="A28" s="7">
        <v>4</v>
      </c>
      <c r="B28" s="15" t="s">
        <v>7</v>
      </c>
      <c r="C28" s="7">
        <v>73</v>
      </c>
      <c r="D28" s="16" t="s">
        <v>6</v>
      </c>
      <c r="E28" s="16">
        <v>12.8</v>
      </c>
      <c r="F28" s="16">
        <f t="shared" si="4"/>
        <v>934.4000000000001</v>
      </c>
      <c r="G28" s="16">
        <v>8</v>
      </c>
      <c r="H28" s="16">
        <f t="shared" si="5"/>
        <v>584</v>
      </c>
      <c r="I28" s="17" t="s">
        <v>86</v>
      </c>
    </row>
    <row r="29" spans="1:9" ht="24">
      <c r="A29" s="7">
        <v>5</v>
      </c>
      <c r="B29" s="15" t="s">
        <v>104</v>
      </c>
      <c r="C29" s="7">
        <v>6.1</v>
      </c>
      <c r="D29" s="16" t="s">
        <v>84</v>
      </c>
      <c r="E29" s="16">
        <v>130</v>
      </c>
      <c r="F29" s="16">
        <f t="shared" si="4"/>
        <v>793</v>
      </c>
      <c r="G29" s="16">
        <v>110</v>
      </c>
      <c r="H29" s="16">
        <f>G29*C29</f>
        <v>671</v>
      </c>
      <c r="I29" s="17" t="s">
        <v>105</v>
      </c>
    </row>
    <row r="30" spans="1:9" ht="14.25">
      <c r="A30" s="7">
        <v>6</v>
      </c>
      <c r="B30" s="15" t="s">
        <v>106</v>
      </c>
      <c r="C30" s="7">
        <v>10</v>
      </c>
      <c r="D30" s="16" t="s">
        <v>84</v>
      </c>
      <c r="E30" s="16">
        <v>260</v>
      </c>
      <c r="F30" s="16">
        <f t="shared" si="4"/>
        <v>2600</v>
      </c>
      <c r="G30" s="16">
        <v>160</v>
      </c>
      <c r="H30" s="16">
        <f>G30*C30</f>
        <v>1600</v>
      </c>
      <c r="I30" s="17" t="s">
        <v>107</v>
      </c>
    </row>
    <row r="31" spans="1:9" ht="24">
      <c r="A31" s="7">
        <v>7</v>
      </c>
      <c r="B31" s="15" t="s">
        <v>108</v>
      </c>
      <c r="C31" s="7">
        <v>1</v>
      </c>
      <c r="D31" s="16" t="s">
        <v>92</v>
      </c>
      <c r="E31" s="16">
        <v>1068</v>
      </c>
      <c r="F31" s="16">
        <f t="shared" si="4"/>
        <v>1068</v>
      </c>
      <c r="G31" s="16">
        <v>720</v>
      </c>
      <c r="H31" s="16">
        <f>G31*C31</f>
        <v>720</v>
      </c>
      <c r="I31" s="17" t="s">
        <v>109</v>
      </c>
    </row>
    <row r="32" spans="1:9" s="27" customFormat="1" ht="24">
      <c r="A32" s="7">
        <v>8</v>
      </c>
      <c r="B32" s="15" t="s">
        <v>101</v>
      </c>
      <c r="C32" s="16">
        <v>25</v>
      </c>
      <c r="D32" s="16" t="s">
        <v>6</v>
      </c>
      <c r="E32" s="16">
        <v>25</v>
      </c>
      <c r="F32" s="16">
        <f t="shared" si="4"/>
        <v>625</v>
      </c>
      <c r="G32" s="16">
        <v>30</v>
      </c>
      <c r="H32" s="16">
        <f t="shared" si="5"/>
        <v>750</v>
      </c>
      <c r="I32" s="9" t="s">
        <v>87</v>
      </c>
    </row>
    <row r="33" spans="1:12" ht="14.25">
      <c r="A33" s="7">
        <v>9</v>
      </c>
      <c r="B33" s="15" t="s">
        <v>102</v>
      </c>
      <c r="C33" s="7">
        <v>18</v>
      </c>
      <c r="D33" s="16" t="s">
        <v>84</v>
      </c>
      <c r="E33" s="16">
        <v>260</v>
      </c>
      <c r="F33" s="16">
        <f t="shared" si="4"/>
        <v>4680</v>
      </c>
      <c r="G33" s="16">
        <v>130</v>
      </c>
      <c r="H33" s="16">
        <f>G33*C33</f>
        <v>2340</v>
      </c>
      <c r="I33" s="15" t="s">
        <v>103</v>
      </c>
      <c r="J33" s="4"/>
      <c r="K33" s="4"/>
      <c r="L33" s="4"/>
    </row>
    <row r="34" spans="1:12" ht="14.25">
      <c r="A34" s="7">
        <v>10</v>
      </c>
      <c r="B34" s="48" t="s">
        <v>110</v>
      </c>
      <c r="C34" s="7">
        <v>13.8</v>
      </c>
      <c r="D34" s="16" t="s">
        <v>84</v>
      </c>
      <c r="E34" s="68">
        <v>45</v>
      </c>
      <c r="F34" s="16">
        <f t="shared" si="4"/>
        <v>621</v>
      </c>
      <c r="G34" s="16">
        <v>45</v>
      </c>
      <c r="H34" s="16">
        <f t="shared" si="5"/>
        <v>621</v>
      </c>
      <c r="I34" s="9" t="s">
        <v>111</v>
      </c>
      <c r="J34" s="4"/>
      <c r="K34" s="4"/>
      <c r="L34" s="4"/>
    </row>
    <row r="35" spans="1:12" ht="14.25">
      <c r="A35" s="7">
        <v>11</v>
      </c>
      <c r="B35" s="48" t="s">
        <v>112</v>
      </c>
      <c r="C35" s="7">
        <v>1.8</v>
      </c>
      <c r="D35" s="16" t="s">
        <v>84</v>
      </c>
      <c r="E35" s="68">
        <v>150</v>
      </c>
      <c r="F35" s="16">
        <f t="shared" si="4"/>
        <v>270</v>
      </c>
      <c r="G35" s="16">
        <v>25</v>
      </c>
      <c r="H35" s="16">
        <f>G35*C35</f>
        <v>45</v>
      </c>
      <c r="I35" s="9" t="s">
        <v>113</v>
      </c>
      <c r="J35" s="4"/>
      <c r="K35" s="4"/>
      <c r="L35" s="4"/>
    </row>
    <row r="36" spans="1:9" ht="14.25">
      <c r="A36" s="95" t="s">
        <v>114</v>
      </c>
      <c r="B36" s="96"/>
      <c r="C36" s="96"/>
      <c r="D36" s="96"/>
      <c r="E36" s="96"/>
      <c r="F36" s="96"/>
      <c r="G36" s="96"/>
      <c r="H36" s="96"/>
      <c r="I36" s="97"/>
    </row>
    <row r="37" spans="1:9" ht="36">
      <c r="A37" s="43">
        <v>1</v>
      </c>
      <c r="B37" s="63" t="s">
        <v>42</v>
      </c>
      <c r="C37" s="64">
        <v>8.11</v>
      </c>
      <c r="D37" s="43" t="s">
        <v>17</v>
      </c>
      <c r="E37" s="64">
        <v>7.3</v>
      </c>
      <c r="F37" s="43">
        <f aca="true" t="shared" si="6" ref="F37:F42">C37*E37</f>
        <v>59.202999999999996</v>
      </c>
      <c r="G37" s="64">
        <v>18</v>
      </c>
      <c r="H37" s="43">
        <f aca="true" t="shared" si="7" ref="H37:H42">G37*C37</f>
        <v>145.98</v>
      </c>
      <c r="I37" s="61" t="s">
        <v>43</v>
      </c>
    </row>
    <row r="38" spans="1:9" ht="36">
      <c r="A38" s="7">
        <v>2</v>
      </c>
      <c r="B38" s="25" t="s">
        <v>54</v>
      </c>
      <c r="C38" s="23">
        <v>32</v>
      </c>
      <c r="D38" s="16" t="s">
        <v>17</v>
      </c>
      <c r="E38" s="23">
        <v>7.3</v>
      </c>
      <c r="F38" s="16">
        <f t="shared" si="6"/>
        <v>233.6</v>
      </c>
      <c r="G38" s="23">
        <v>18</v>
      </c>
      <c r="H38" s="16">
        <f t="shared" si="7"/>
        <v>576</v>
      </c>
      <c r="I38" s="46" t="s">
        <v>55</v>
      </c>
    </row>
    <row r="39" spans="1:9" ht="14.25">
      <c r="A39" s="7">
        <v>3</v>
      </c>
      <c r="B39" s="48" t="s">
        <v>115</v>
      </c>
      <c r="C39" s="40">
        <v>8.41</v>
      </c>
      <c r="D39" s="40" t="s">
        <v>6</v>
      </c>
      <c r="E39" s="40">
        <v>50</v>
      </c>
      <c r="F39" s="16">
        <f t="shared" si="6"/>
        <v>420.5</v>
      </c>
      <c r="G39" s="40">
        <v>25</v>
      </c>
      <c r="H39" s="16">
        <f t="shared" si="7"/>
        <v>210.25</v>
      </c>
      <c r="I39" s="57" t="s">
        <v>116</v>
      </c>
    </row>
    <row r="40" spans="1:12" ht="15" thickBot="1">
      <c r="A40" s="41">
        <v>4</v>
      </c>
      <c r="B40" s="48" t="s">
        <v>117</v>
      </c>
      <c r="C40" s="40">
        <v>3</v>
      </c>
      <c r="D40" s="16" t="s">
        <v>15</v>
      </c>
      <c r="E40" s="40">
        <v>260</v>
      </c>
      <c r="F40" s="16">
        <f t="shared" si="6"/>
        <v>780</v>
      </c>
      <c r="G40" s="40">
        <v>90</v>
      </c>
      <c r="H40" s="16">
        <f t="shared" si="7"/>
        <v>270</v>
      </c>
      <c r="I40" s="50" t="s">
        <v>122</v>
      </c>
      <c r="J40" s="4"/>
      <c r="K40" s="4"/>
      <c r="L40" s="4"/>
    </row>
    <row r="41" spans="1:12" ht="15" thickBot="1">
      <c r="A41" s="7">
        <v>5</v>
      </c>
      <c r="B41" s="15" t="s">
        <v>118</v>
      </c>
      <c r="C41" s="16">
        <v>5.1</v>
      </c>
      <c r="D41" s="16" t="s">
        <v>15</v>
      </c>
      <c r="E41" s="16">
        <v>580</v>
      </c>
      <c r="F41" s="16">
        <f t="shared" si="6"/>
        <v>2958</v>
      </c>
      <c r="G41" s="16">
        <v>150</v>
      </c>
      <c r="H41" s="16">
        <f t="shared" si="7"/>
        <v>765</v>
      </c>
      <c r="I41" s="50" t="s">
        <v>206</v>
      </c>
      <c r="J41" s="4"/>
      <c r="K41" s="4"/>
      <c r="L41" s="4"/>
    </row>
    <row r="42" spans="1:12" ht="14.25">
      <c r="A42" s="7">
        <v>6</v>
      </c>
      <c r="B42" s="48" t="s">
        <v>119</v>
      </c>
      <c r="C42" s="16">
        <v>1</v>
      </c>
      <c r="D42" s="16" t="s">
        <v>72</v>
      </c>
      <c r="E42" s="16">
        <v>0</v>
      </c>
      <c r="F42" s="16">
        <f t="shared" si="6"/>
        <v>0</v>
      </c>
      <c r="G42" s="16">
        <v>120</v>
      </c>
      <c r="H42" s="16">
        <f t="shared" si="7"/>
        <v>120</v>
      </c>
      <c r="I42" s="9" t="s">
        <v>123</v>
      </c>
      <c r="J42" s="4"/>
      <c r="K42" s="4"/>
      <c r="L42" s="4"/>
    </row>
    <row r="43" spans="1:12" ht="15" thickBot="1">
      <c r="A43" s="41">
        <v>7</v>
      </c>
      <c r="B43" s="48" t="s">
        <v>120</v>
      </c>
      <c r="C43" s="40">
        <v>8</v>
      </c>
      <c r="D43" s="40" t="s">
        <v>6</v>
      </c>
      <c r="E43" s="40">
        <v>40</v>
      </c>
      <c r="F43" s="16">
        <f>C43*E43</f>
        <v>320</v>
      </c>
      <c r="G43" s="40">
        <v>35</v>
      </c>
      <c r="H43" s="16">
        <f>G43*C43</f>
        <v>280</v>
      </c>
      <c r="I43" s="50" t="s">
        <v>124</v>
      </c>
      <c r="J43" s="4"/>
      <c r="K43" s="4"/>
      <c r="L43" s="4"/>
    </row>
    <row r="44" spans="1:12" ht="14.25">
      <c r="A44" s="7">
        <v>8</v>
      </c>
      <c r="B44" s="15" t="s">
        <v>49</v>
      </c>
      <c r="C44" s="16">
        <v>2</v>
      </c>
      <c r="D44" s="16" t="s">
        <v>50</v>
      </c>
      <c r="E44" s="16">
        <v>35</v>
      </c>
      <c r="F44" s="16">
        <f>C44*E44</f>
        <v>70</v>
      </c>
      <c r="G44" s="16">
        <v>15</v>
      </c>
      <c r="H44" s="16">
        <f>G44*C44</f>
        <v>30</v>
      </c>
      <c r="I44" s="15" t="s">
        <v>48</v>
      </c>
      <c r="J44" s="4"/>
      <c r="K44" s="4"/>
      <c r="L44" s="4"/>
    </row>
    <row r="45" spans="1:12" ht="14.25">
      <c r="A45" s="7">
        <v>9</v>
      </c>
      <c r="B45" s="48" t="s">
        <v>121</v>
      </c>
      <c r="C45" s="16">
        <v>3.4</v>
      </c>
      <c r="D45" s="40" t="s">
        <v>6</v>
      </c>
      <c r="E45" s="16">
        <v>380</v>
      </c>
      <c r="F45" s="16">
        <f>C45*E45</f>
        <v>1292</v>
      </c>
      <c r="G45" s="16">
        <v>80</v>
      </c>
      <c r="H45" s="16">
        <f>G45*C45</f>
        <v>272</v>
      </c>
      <c r="I45" s="9" t="s">
        <v>125</v>
      </c>
      <c r="J45" s="4"/>
      <c r="K45" s="4"/>
      <c r="L45" s="4"/>
    </row>
    <row r="46" spans="1:9" ht="14.25">
      <c r="A46" s="95" t="s">
        <v>126</v>
      </c>
      <c r="B46" s="96"/>
      <c r="C46" s="96"/>
      <c r="D46" s="96"/>
      <c r="E46" s="96"/>
      <c r="F46" s="96"/>
      <c r="G46" s="96"/>
      <c r="H46" s="96"/>
      <c r="I46" s="97"/>
    </row>
    <row r="47" spans="1:9" s="69" customFormat="1" ht="36">
      <c r="A47" s="16">
        <v>1</v>
      </c>
      <c r="B47" s="73" t="s">
        <v>41</v>
      </c>
      <c r="C47" s="16">
        <v>4.7</v>
      </c>
      <c r="D47" s="16" t="s">
        <v>17</v>
      </c>
      <c r="E47" s="16">
        <v>7.3</v>
      </c>
      <c r="F47" s="16">
        <f aca="true" t="shared" si="8" ref="F47:F58">C47*E47</f>
        <v>34.31</v>
      </c>
      <c r="G47" s="16">
        <v>18</v>
      </c>
      <c r="H47" s="16">
        <f>G47*C47</f>
        <v>84.60000000000001</v>
      </c>
      <c r="I47" s="17" t="s">
        <v>43</v>
      </c>
    </row>
    <row r="48" spans="1:9" s="69" customFormat="1" ht="36">
      <c r="A48" s="16">
        <v>2</v>
      </c>
      <c r="B48" s="73" t="s">
        <v>53</v>
      </c>
      <c r="C48" s="16">
        <v>26.6</v>
      </c>
      <c r="D48" s="16" t="s">
        <v>17</v>
      </c>
      <c r="E48" s="16">
        <v>7.3</v>
      </c>
      <c r="F48" s="16">
        <f t="shared" si="8"/>
        <v>194.18</v>
      </c>
      <c r="G48" s="16">
        <v>18</v>
      </c>
      <c r="H48" s="16">
        <f>G48*C48</f>
        <v>478.8</v>
      </c>
      <c r="I48" s="74" t="s">
        <v>55</v>
      </c>
    </row>
    <row r="49" spans="1:9" s="69" customFormat="1" ht="14.25">
      <c r="A49" s="16">
        <v>3</v>
      </c>
      <c r="B49" s="15" t="s">
        <v>39</v>
      </c>
      <c r="C49" s="16">
        <v>4.7</v>
      </c>
      <c r="D49" s="16" t="s">
        <v>6</v>
      </c>
      <c r="E49" s="16">
        <v>35</v>
      </c>
      <c r="F49" s="16">
        <f t="shared" si="8"/>
        <v>164.5</v>
      </c>
      <c r="G49" s="16">
        <v>30</v>
      </c>
      <c r="H49" s="16">
        <f>G49*C49</f>
        <v>141</v>
      </c>
      <c r="I49" s="15" t="s">
        <v>44</v>
      </c>
    </row>
    <row r="50" spans="1:9" ht="14.25">
      <c r="A50" s="7">
        <v>4</v>
      </c>
      <c r="B50" s="44" t="s">
        <v>40</v>
      </c>
      <c r="C50" s="16">
        <v>16</v>
      </c>
      <c r="D50" s="16" t="s">
        <v>17</v>
      </c>
      <c r="E50" s="16">
        <v>35</v>
      </c>
      <c r="F50" s="16">
        <f t="shared" si="8"/>
        <v>560</v>
      </c>
      <c r="G50" s="16">
        <v>30</v>
      </c>
      <c r="H50" s="16">
        <f>G50*C50</f>
        <v>480</v>
      </c>
      <c r="I50" s="15" t="s">
        <v>45</v>
      </c>
    </row>
    <row r="51" spans="1:9" ht="14.25">
      <c r="A51" s="7">
        <v>5</v>
      </c>
      <c r="B51" s="48" t="s">
        <v>115</v>
      </c>
      <c r="C51" s="40">
        <v>5</v>
      </c>
      <c r="D51" s="40" t="s">
        <v>6</v>
      </c>
      <c r="E51" s="40">
        <v>50</v>
      </c>
      <c r="F51" s="16">
        <f t="shared" si="8"/>
        <v>250</v>
      </c>
      <c r="G51" s="40">
        <v>25</v>
      </c>
      <c r="H51" s="16">
        <f>G51*C51</f>
        <v>125</v>
      </c>
      <c r="I51" s="57" t="s">
        <v>116</v>
      </c>
    </row>
    <row r="52" spans="1:9" ht="14.25">
      <c r="A52" s="7">
        <v>6</v>
      </c>
      <c r="B52" s="44" t="s">
        <v>127</v>
      </c>
      <c r="C52" s="16">
        <v>1</v>
      </c>
      <c r="D52" s="16" t="s">
        <v>72</v>
      </c>
      <c r="E52" s="16">
        <v>0</v>
      </c>
      <c r="F52" s="16">
        <f>C52*E52</f>
        <v>0</v>
      </c>
      <c r="G52" s="16">
        <v>50</v>
      </c>
      <c r="H52" s="16">
        <f aca="true" t="shared" si="9" ref="H52:H58">G52*C52</f>
        <v>50</v>
      </c>
      <c r="I52" s="45" t="s">
        <v>128</v>
      </c>
    </row>
    <row r="53" spans="1:12" s="69" customFormat="1" ht="14.25">
      <c r="A53" s="7">
        <v>7</v>
      </c>
      <c r="B53" s="15" t="s">
        <v>178</v>
      </c>
      <c r="C53" s="16">
        <v>1</v>
      </c>
      <c r="D53" s="16" t="s">
        <v>92</v>
      </c>
      <c r="E53" s="16">
        <v>95</v>
      </c>
      <c r="F53" s="16">
        <f>C53*E53</f>
        <v>95</v>
      </c>
      <c r="G53" s="16">
        <v>138</v>
      </c>
      <c r="H53" s="16">
        <f t="shared" si="9"/>
        <v>138</v>
      </c>
      <c r="I53" s="17" t="s">
        <v>207</v>
      </c>
      <c r="J53" s="71"/>
      <c r="K53" s="71"/>
      <c r="L53" s="71"/>
    </row>
    <row r="54" spans="1:9" ht="14.25">
      <c r="A54" s="7">
        <v>8</v>
      </c>
      <c r="B54" s="44" t="s">
        <v>52</v>
      </c>
      <c r="C54" s="16">
        <v>1</v>
      </c>
      <c r="D54" s="16" t="s">
        <v>51</v>
      </c>
      <c r="E54" s="16">
        <v>65</v>
      </c>
      <c r="F54" s="16">
        <f t="shared" si="8"/>
        <v>65</v>
      </c>
      <c r="G54" s="16">
        <v>50</v>
      </c>
      <c r="H54" s="16">
        <f t="shared" si="9"/>
        <v>50</v>
      </c>
      <c r="I54" s="62" t="s">
        <v>208</v>
      </c>
    </row>
    <row r="55" spans="1:9" ht="14.25">
      <c r="A55" s="7">
        <v>9</v>
      </c>
      <c r="B55" s="15" t="s">
        <v>131</v>
      </c>
      <c r="C55" s="16">
        <v>56</v>
      </c>
      <c r="D55" s="16" t="s">
        <v>47</v>
      </c>
      <c r="E55" s="16">
        <v>30</v>
      </c>
      <c r="F55" s="16">
        <f>C55*E55</f>
        <v>1680</v>
      </c>
      <c r="G55" s="16">
        <v>3</v>
      </c>
      <c r="H55" s="16">
        <f t="shared" si="9"/>
        <v>168</v>
      </c>
      <c r="I55" s="15" t="s">
        <v>132</v>
      </c>
    </row>
    <row r="56" spans="1:9" ht="14.25">
      <c r="A56" s="7">
        <v>10</v>
      </c>
      <c r="B56" s="15" t="s">
        <v>46</v>
      </c>
      <c r="C56" s="16">
        <v>1</v>
      </c>
      <c r="D56" s="16" t="s">
        <v>47</v>
      </c>
      <c r="E56" s="16">
        <v>35</v>
      </c>
      <c r="F56" s="16">
        <f t="shared" si="8"/>
        <v>35</v>
      </c>
      <c r="G56" s="16">
        <v>15</v>
      </c>
      <c r="H56" s="16">
        <f t="shared" si="9"/>
        <v>15</v>
      </c>
      <c r="I56" s="15" t="s">
        <v>48</v>
      </c>
    </row>
    <row r="57" spans="1:9" ht="14.25">
      <c r="A57" s="7">
        <v>11</v>
      </c>
      <c r="B57" s="48" t="s">
        <v>129</v>
      </c>
      <c r="C57" s="16">
        <v>1</v>
      </c>
      <c r="D57" s="16" t="s">
        <v>72</v>
      </c>
      <c r="E57" s="16">
        <v>30</v>
      </c>
      <c r="F57" s="16">
        <f>C57*E57</f>
        <v>30</v>
      </c>
      <c r="G57" s="16">
        <v>180</v>
      </c>
      <c r="H57" s="16">
        <f t="shared" si="9"/>
        <v>180</v>
      </c>
      <c r="I57" s="9" t="s">
        <v>130</v>
      </c>
    </row>
    <row r="58" spans="1:9" ht="36">
      <c r="A58" s="7">
        <v>12</v>
      </c>
      <c r="B58" s="48" t="s">
        <v>69</v>
      </c>
      <c r="C58" s="16">
        <v>1</v>
      </c>
      <c r="D58" s="16" t="s">
        <v>64</v>
      </c>
      <c r="E58" s="16">
        <v>580</v>
      </c>
      <c r="F58" s="16">
        <f t="shared" si="8"/>
        <v>580</v>
      </c>
      <c r="G58" s="16">
        <v>340</v>
      </c>
      <c r="H58" s="16">
        <f t="shared" si="9"/>
        <v>340</v>
      </c>
      <c r="I58" s="9" t="s">
        <v>63</v>
      </c>
    </row>
    <row r="59" spans="1:12" ht="14.25">
      <c r="A59" s="95" t="s">
        <v>143</v>
      </c>
      <c r="B59" s="96"/>
      <c r="C59" s="96"/>
      <c r="D59" s="96"/>
      <c r="E59" s="96"/>
      <c r="F59" s="96"/>
      <c r="G59" s="96"/>
      <c r="H59" s="96"/>
      <c r="I59" s="97"/>
      <c r="J59" s="4"/>
      <c r="K59" s="4"/>
      <c r="L59" s="4"/>
    </row>
    <row r="60" spans="1:12" ht="24">
      <c r="A60" s="16">
        <v>1</v>
      </c>
      <c r="B60" s="49" t="s">
        <v>133</v>
      </c>
      <c r="C60" s="7">
        <v>13</v>
      </c>
      <c r="D60" s="16" t="s">
        <v>60</v>
      </c>
      <c r="E60" s="68">
        <v>0.6</v>
      </c>
      <c r="F60" s="7">
        <f aca="true" t="shared" si="10" ref="F60:F67">C60*E60</f>
        <v>7.8</v>
      </c>
      <c r="G60" s="7">
        <v>8</v>
      </c>
      <c r="H60" s="7">
        <f aca="true" t="shared" si="11" ref="H60:H67">C60*G60</f>
        <v>104</v>
      </c>
      <c r="I60" s="17" t="s">
        <v>134</v>
      </c>
      <c r="J60" s="4"/>
      <c r="K60" s="4"/>
      <c r="L60" s="4"/>
    </row>
    <row r="61" spans="1:12" ht="24">
      <c r="A61" s="7">
        <v>2</v>
      </c>
      <c r="B61" s="8" t="s">
        <v>16</v>
      </c>
      <c r="C61" s="7">
        <v>6.9</v>
      </c>
      <c r="D61" s="7" t="s">
        <v>17</v>
      </c>
      <c r="E61" s="7">
        <v>12.8</v>
      </c>
      <c r="F61" s="7">
        <f t="shared" si="10"/>
        <v>88.32000000000001</v>
      </c>
      <c r="G61" s="7">
        <v>8</v>
      </c>
      <c r="H61" s="7">
        <f t="shared" si="11"/>
        <v>55.2</v>
      </c>
      <c r="I61" s="17" t="s">
        <v>59</v>
      </c>
      <c r="J61" s="4"/>
      <c r="K61" s="4"/>
      <c r="L61" s="4"/>
    </row>
    <row r="62" spans="1:12" ht="24">
      <c r="A62" s="7">
        <v>3</v>
      </c>
      <c r="B62" s="15" t="s">
        <v>18</v>
      </c>
      <c r="C62" s="16">
        <v>50</v>
      </c>
      <c r="D62" s="16" t="s">
        <v>17</v>
      </c>
      <c r="E62" s="16">
        <v>12.8</v>
      </c>
      <c r="F62" s="7">
        <f t="shared" si="10"/>
        <v>640</v>
      </c>
      <c r="G62" s="16">
        <v>8</v>
      </c>
      <c r="H62" s="7">
        <f t="shared" si="11"/>
        <v>400</v>
      </c>
      <c r="I62" s="17" t="s">
        <v>59</v>
      </c>
      <c r="J62" s="4"/>
      <c r="K62" s="4"/>
      <c r="L62" s="4"/>
    </row>
    <row r="63" spans="1:12" ht="14.25">
      <c r="A63" s="7">
        <v>4</v>
      </c>
      <c r="B63" s="15" t="s">
        <v>135</v>
      </c>
      <c r="C63" s="16">
        <v>1</v>
      </c>
      <c r="D63" s="16" t="s">
        <v>72</v>
      </c>
      <c r="E63" s="20">
        <v>0</v>
      </c>
      <c r="F63" s="7">
        <f t="shared" si="10"/>
        <v>0</v>
      </c>
      <c r="G63" s="16">
        <v>800</v>
      </c>
      <c r="H63" s="7">
        <f t="shared" si="11"/>
        <v>800</v>
      </c>
      <c r="I63" s="17" t="s">
        <v>136</v>
      </c>
      <c r="J63" s="4"/>
      <c r="K63" s="4"/>
      <c r="L63" s="4"/>
    </row>
    <row r="64" spans="1:12" ht="14.25">
      <c r="A64" s="7">
        <v>5</v>
      </c>
      <c r="B64" s="49" t="s">
        <v>137</v>
      </c>
      <c r="C64" s="7">
        <v>1</v>
      </c>
      <c r="D64" s="7" t="s">
        <v>72</v>
      </c>
      <c r="E64" s="68">
        <v>90</v>
      </c>
      <c r="F64" s="7">
        <f t="shared" si="10"/>
        <v>90</v>
      </c>
      <c r="G64" s="7">
        <v>230</v>
      </c>
      <c r="H64" s="7">
        <f t="shared" si="11"/>
        <v>230</v>
      </c>
      <c r="I64" s="17" t="s">
        <v>141</v>
      </c>
      <c r="J64" s="4"/>
      <c r="K64" s="4"/>
      <c r="L64" s="4"/>
    </row>
    <row r="65" spans="1:12" ht="24">
      <c r="A65" s="7">
        <v>6</v>
      </c>
      <c r="B65" s="15" t="s">
        <v>138</v>
      </c>
      <c r="C65" s="16">
        <v>6.9</v>
      </c>
      <c r="D65" s="7" t="s">
        <v>17</v>
      </c>
      <c r="E65" s="20">
        <v>120</v>
      </c>
      <c r="F65" s="7">
        <f t="shared" si="10"/>
        <v>828</v>
      </c>
      <c r="G65" s="16">
        <v>80</v>
      </c>
      <c r="H65" s="7">
        <f t="shared" si="11"/>
        <v>552</v>
      </c>
      <c r="I65" s="17" t="s">
        <v>87</v>
      </c>
      <c r="J65" s="4"/>
      <c r="K65" s="4"/>
      <c r="L65" s="4"/>
    </row>
    <row r="66" spans="1:12" ht="24">
      <c r="A66" s="7">
        <v>7</v>
      </c>
      <c r="B66" s="8" t="s">
        <v>139</v>
      </c>
      <c r="C66" s="7">
        <v>10</v>
      </c>
      <c r="D66" s="7" t="s">
        <v>17</v>
      </c>
      <c r="E66" s="7">
        <v>80</v>
      </c>
      <c r="F66" s="7">
        <f t="shared" si="10"/>
        <v>800</v>
      </c>
      <c r="G66" s="7">
        <v>80</v>
      </c>
      <c r="H66" s="7">
        <f t="shared" si="11"/>
        <v>800</v>
      </c>
      <c r="I66" s="17" t="s">
        <v>87</v>
      </c>
      <c r="J66" s="4"/>
      <c r="K66" s="4"/>
      <c r="L66" s="4"/>
    </row>
    <row r="67" spans="1:12" ht="24">
      <c r="A67" s="7">
        <v>8</v>
      </c>
      <c r="B67" s="15" t="s">
        <v>140</v>
      </c>
      <c r="C67" s="16">
        <v>1</v>
      </c>
      <c r="D67" s="16" t="s">
        <v>92</v>
      </c>
      <c r="E67" s="16">
        <v>420</v>
      </c>
      <c r="F67" s="7">
        <f t="shared" si="10"/>
        <v>420</v>
      </c>
      <c r="G67" s="16">
        <v>160</v>
      </c>
      <c r="H67" s="7">
        <f t="shared" si="11"/>
        <v>160</v>
      </c>
      <c r="I67" s="17" t="s">
        <v>142</v>
      </c>
      <c r="J67" s="4"/>
      <c r="K67" s="4"/>
      <c r="L67" s="4"/>
    </row>
    <row r="68" spans="1:9" ht="14.25">
      <c r="A68" s="53" t="s">
        <v>74</v>
      </c>
      <c r="B68" s="54"/>
      <c r="C68" s="54"/>
      <c r="D68" s="54"/>
      <c r="E68" s="54"/>
      <c r="F68" s="54"/>
      <c r="G68" s="54"/>
      <c r="H68" s="54"/>
      <c r="I68" s="55"/>
    </row>
    <row r="69" spans="1:12" ht="14.25">
      <c r="A69" s="95" t="s">
        <v>144</v>
      </c>
      <c r="B69" s="96"/>
      <c r="C69" s="96"/>
      <c r="D69" s="96"/>
      <c r="E69" s="96"/>
      <c r="F69" s="96"/>
      <c r="G69" s="96"/>
      <c r="H69" s="96"/>
      <c r="I69" s="97"/>
      <c r="J69" s="4"/>
      <c r="K69" s="4"/>
      <c r="L69" s="4"/>
    </row>
    <row r="70" spans="1:12" ht="14.25">
      <c r="A70" s="16">
        <v>1</v>
      </c>
      <c r="B70" s="15" t="s">
        <v>68</v>
      </c>
      <c r="C70" s="16">
        <v>6.5</v>
      </c>
      <c r="D70" s="7" t="s">
        <v>17</v>
      </c>
      <c r="E70" s="20">
        <v>7.3</v>
      </c>
      <c r="F70" s="7">
        <f>C70*E70</f>
        <v>47.449999999999996</v>
      </c>
      <c r="G70" s="16">
        <v>13</v>
      </c>
      <c r="H70" s="7">
        <f>C70*G70</f>
        <v>84.5</v>
      </c>
      <c r="I70" s="59" t="s">
        <v>71</v>
      </c>
      <c r="J70" s="4"/>
      <c r="K70" s="4"/>
      <c r="L70" s="4"/>
    </row>
    <row r="71" spans="1:12" ht="24">
      <c r="A71" s="16">
        <v>2</v>
      </c>
      <c r="B71" s="8" t="s">
        <v>16</v>
      </c>
      <c r="C71" s="7">
        <v>6.5</v>
      </c>
      <c r="D71" s="7" t="s">
        <v>17</v>
      </c>
      <c r="E71" s="7">
        <v>12.8</v>
      </c>
      <c r="F71" s="7">
        <f>C71*E71</f>
        <v>83.2</v>
      </c>
      <c r="G71" s="7">
        <v>8</v>
      </c>
      <c r="H71" s="7">
        <f>C71*G71</f>
        <v>52</v>
      </c>
      <c r="I71" s="17" t="s">
        <v>59</v>
      </c>
      <c r="J71" s="4"/>
      <c r="K71" s="4"/>
      <c r="L71" s="4"/>
    </row>
    <row r="72" spans="1:12" ht="24">
      <c r="A72" s="16">
        <v>3</v>
      </c>
      <c r="B72" s="15" t="s">
        <v>18</v>
      </c>
      <c r="C72" s="16">
        <v>32</v>
      </c>
      <c r="D72" s="16" t="s">
        <v>17</v>
      </c>
      <c r="E72" s="16">
        <v>12.8</v>
      </c>
      <c r="F72" s="7">
        <f>C72*E72</f>
        <v>409.6</v>
      </c>
      <c r="G72" s="16">
        <v>8</v>
      </c>
      <c r="H72" s="7">
        <f>C72*G72</f>
        <v>256</v>
      </c>
      <c r="I72" s="17" t="s">
        <v>59</v>
      </c>
      <c r="J72" s="4"/>
      <c r="K72" s="4"/>
      <c r="L72" s="4"/>
    </row>
    <row r="73" spans="1:12" ht="24">
      <c r="A73" s="16">
        <v>4</v>
      </c>
      <c r="B73" s="49" t="s">
        <v>145</v>
      </c>
      <c r="C73" s="7">
        <v>9</v>
      </c>
      <c r="D73" s="7" t="s">
        <v>17</v>
      </c>
      <c r="E73" s="68">
        <v>25</v>
      </c>
      <c r="F73" s="7">
        <f>C73*E73</f>
        <v>225</v>
      </c>
      <c r="G73" s="7">
        <v>30</v>
      </c>
      <c r="H73" s="7">
        <f>C73*G73</f>
        <v>270</v>
      </c>
      <c r="I73" s="17" t="s">
        <v>87</v>
      </c>
      <c r="J73" s="4"/>
      <c r="K73" s="4"/>
      <c r="L73" s="4"/>
    </row>
    <row r="74" spans="1:12" ht="14.25">
      <c r="A74" s="95" t="s">
        <v>146</v>
      </c>
      <c r="B74" s="96"/>
      <c r="C74" s="96"/>
      <c r="D74" s="96"/>
      <c r="E74" s="96"/>
      <c r="F74" s="96"/>
      <c r="G74" s="96"/>
      <c r="H74" s="96"/>
      <c r="I74" s="97"/>
      <c r="J74" s="4"/>
      <c r="K74" s="4"/>
      <c r="L74" s="4"/>
    </row>
    <row r="75" spans="1:9" ht="14.25">
      <c r="A75" s="43">
        <v>1</v>
      </c>
      <c r="B75" s="59" t="s">
        <v>68</v>
      </c>
      <c r="C75" s="41">
        <v>24</v>
      </c>
      <c r="D75" s="41" t="s">
        <v>6</v>
      </c>
      <c r="E75" s="41">
        <v>7.3</v>
      </c>
      <c r="F75" s="41">
        <f>E75*C75</f>
        <v>175.2</v>
      </c>
      <c r="G75" s="41">
        <v>13</v>
      </c>
      <c r="H75" s="41">
        <f>G75*C75</f>
        <v>312</v>
      </c>
      <c r="I75" s="59" t="s">
        <v>71</v>
      </c>
    </row>
    <row r="76" spans="1:9" ht="24">
      <c r="A76" s="7">
        <v>2</v>
      </c>
      <c r="B76" s="8" t="s">
        <v>16</v>
      </c>
      <c r="C76" s="7">
        <v>24</v>
      </c>
      <c r="D76" s="7" t="s">
        <v>17</v>
      </c>
      <c r="E76" s="7">
        <v>12.8</v>
      </c>
      <c r="F76" s="7">
        <f aca="true" t="shared" si="12" ref="F76:F81">E76*C76</f>
        <v>307.20000000000005</v>
      </c>
      <c r="G76" s="7">
        <v>8</v>
      </c>
      <c r="H76" s="7">
        <f aca="true" t="shared" si="13" ref="H76:H81">G76*C76</f>
        <v>192</v>
      </c>
      <c r="I76" s="17" t="s">
        <v>59</v>
      </c>
    </row>
    <row r="77" spans="1:12" s="27" customFormat="1" ht="24">
      <c r="A77" s="7">
        <v>3</v>
      </c>
      <c r="B77" s="15" t="s">
        <v>18</v>
      </c>
      <c r="C77" s="16">
        <v>46</v>
      </c>
      <c r="D77" s="16" t="s">
        <v>17</v>
      </c>
      <c r="E77" s="7">
        <v>12.8</v>
      </c>
      <c r="F77" s="7">
        <f t="shared" si="12"/>
        <v>588.8000000000001</v>
      </c>
      <c r="G77" s="16">
        <v>8</v>
      </c>
      <c r="H77" s="7">
        <f t="shared" si="13"/>
        <v>368</v>
      </c>
      <c r="I77" s="17" t="s">
        <v>59</v>
      </c>
      <c r="J77" s="28"/>
      <c r="K77" s="28"/>
      <c r="L77" s="28"/>
    </row>
    <row r="78" spans="1:9" s="27" customFormat="1" ht="24">
      <c r="A78" s="7">
        <v>4</v>
      </c>
      <c r="B78" s="15" t="s">
        <v>147</v>
      </c>
      <c r="C78" s="16">
        <v>8</v>
      </c>
      <c r="D78" s="16" t="s">
        <v>17</v>
      </c>
      <c r="E78" s="16">
        <v>25</v>
      </c>
      <c r="F78" s="7">
        <f t="shared" si="12"/>
        <v>200</v>
      </c>
      <c r="G78" s="16">
        <v>30</v>
      </c>
      <c r="H78" s="7">
        <f t="shared" si="13"/>
        <v>240</v>
      </c>
      <c r="I78" s="17" t="s">
        <v>87</v>
      </c>
    </row>
    <row r="79" spans="1:9" ht="15" thickBot="1">
      <c r="A79" s="7">
        <v>5</v>
      </c>
      <c r="B79" s="15" t="s">
        <v>65</v>
      </c>
      <c r="C79" s="16">
        <v>6.6</v>
      </c>
      <c r="D79" s="16" t="s">
        <v>15</v>
      </c>
      <c r="E79" s="16">
        <v>45</v>
      </c>
      <c r="F79" s="7">
        <f t="shared" si="12"/>
        <v>297</v>
      </c>
      <c r="G79" s="16">
        <v>45</v>
      </c>
      <c r="H79" s="7">
        <f t="shared" si="13"/>
        <v>297</v>
      </c>
      <c r="I79" s="50" t="s">
        <v>62</v>
      </c>
    </row>
    <row r="80" spans="1:9" ht="14.25">
      <c r="A80" s="7">
        <v>6</v>
      </c>
      <c r="B80" s="15" t="s">
        <v>66</v>
      </c>
      <c r="C80" s="16">
        <v>2.32</v>
      </c>
      <c r="D80" s="16" t="s">
        <v>15</v>
      </c>
      <c r="E80" s="16">
        <v>150</v>
      </c>
      <c r="F80" s="7">
        <f t="shared" si="12"/>
        <v>348</v>
      </c>
      <c r="G80" s="16">
        <v>25</v>
      </c>
      <c r="H80" s="7">
        <f t="shared" si="13"/>
        <v>57.99999999999999</v>
      </c>
      <c r="I80" s="51" t="s">
        <v>73</v>
      </c>
    </row>
    <row r="81" spans="1:9" ht="36">
      <c r="A81" s="56">
        <v>7</v>
      </c>
      <c r="B81" s="65" t="s">
        <v>69</v>
      </c>
      <c r="C81" s="40">
        <v>1</v>
      </c>
      <c r="D81" s="40" t="s">
        <v>64</v>
      </c>
      <c r="E81" s="40">
        <v>580</v>
      </c>
      <c r="F81" s="56">
        <f t="shared" si="12"/>
        <v>580</v>
      </c>
      <c r="G81" s="40">
        <v>340</v>
      </c>
      <c r="H81" s="56">
        <f t="shared" si="13"/>
        <v>340</v>
      </c>
      <c r="I81" s="62" t="s">
        <v>63</v>
      </c>
    </row>
    <row r="82" spans="1:12" s="69" customFormat="1" ht="14.25">
      <c r="A82" s="95" t="s">
        <v>148</v>
      </c>
      <c r="B82" s="96"/>
      <c r="C82" s="96"/>
      <c r="D82" s="96"/>
      <c r="E82" s="96"/>
      <c r="F82" s="96"/>
      <c r="G82" s="96"/>
      <c r="H82" s="96"/>
      <c r="I82" s="97"/>
      <c r="J82" s="71"/>
      <c r="K82" s="71"/>
      <c r="L82" s="71"/>
    </row>
    <row r="83" spans="1:9" ht="14.25">
      <c r="A83" s="41">
        <v>1</v>
      </c>
      <c r="B83" s="59" t="s">
        <v>68</v>
      </c>
      <c r="C83" s="41">
        <v>4</v>
      </c>
      <c r="D83" s="41" t="s">
        <v>6</v>
      </c>
      <c r="E83" s="41">
        <v>7.3</v>
      </c>
      <c r="F83" s="41">
        <f aca="true" t="shared" si="14" ref="F83:F88">E83*C83</f>
        <v>29.2</v>
      </c>
      <c r="G83" s="41">
        <v>13</v>
      </c>
      <c r="H83" s="41">
        <f aca="true" t="shared" si="15" ref="H83:H88">G83*C83</f>
        <v>52</v>
      </c>
      <c r="I83" s="59" t="s">
        <v>71</v>
      </c>
    </row>
    <row r="84" spans="1:9" ht="24">
      <c r="A84" s="7">
        <v>2</v>
      </c>
      <c r="B84" s="8" t="s">
        <v>16</v>
      </c>
      <c r="C84" s="7">
        <v>4</v>
      </c>
      <c r="D84" s="7" t="s">
        <v>17</v>
      </c>
      <c r="E84" s="7">
        <v>12.8</v>
      </c>
      <c r="F84" s="7">
        <f t="shared" si="14"/>
        <v>51.2</v>
      </c>
      <c r="G84" s="7">
        <v>8</v>
      </c>
      <c r="H84" s="7">
        <f t="shared" si="15"/>
        <v>32</v>
      </c>
      <c r="I84" s="17" t="s">
        <v>59</v>
      </c>
    </row>
    <row r="85" spans="1:12" s="27" customFormat="1" ht="24">
      <c r="A85" s="7">
        <v>3</v>
      </c>
      <c r="B85" s="15" t="s">
        <v>18</v>
      </c>
      <c r="C85" s="16">
        <v>19</v>
      </c>
      <c r="D85" s="16" t="s">
        <v>17</v>
      </c>
      <c r="E85" s="7">
        <v>12.8</v>
      </c>
      <c r="F85" s="7">
        <f t="shared" si="14"/>
        <v>243.20000000000002</v>
      </c>
      <c r="G85" s="16">
        <v>8</v>
      </c>
      <c r="H85" s="7">
        <f t="shared" si="15"/>
        <v>152</v>
      </c>
      <c r="I85" s="17" t="s">
        <v>59</v>
      </c>
      <c r="J85" s="28"/>
      <c r="K85" s="28"/>
      <c r="L85" s="28"/>
    </row>
    <row r="86" spans="1:9" ht="14.25">
      <c r="A86" s="7">
        <v>2</v>
      </c>
      <c r="B86" s="8" t="s">
        <v>149</v>
      </c>
      <c r="C86" s="7">
        <v>6</v>
      </c>
      <c r="D86" s="7" t="s">
        <v>17</v>
      </c>
      <c r="E86" s="7">
        <v>0</v>
      </c>
      <c r="F86" s="7">
        <f t="shared" si="14"/>
        <v>0</v>
      </c>
      <c r="G86" s="7">
        <v>30</v>
      </c>
      <c r="H86" s="7">
        <f t="shared" si="15"/>
        <v>180</v>
      </c>
      <c r="I86" s="17" t="s">
        <v>150</v>
      </c>
    </row>
    <row r="87" spans="1:12" s="27" customFormat="1" ht="15" thickBot="1">
      <c r="A87" s="7">
        <v>3</v>
      </c>
      <c r="B87" s="15" t="s">
        <v>151</v>
      </c>
      <c r="C87" s="16">
        <v>8.5</v>
      </c>
      <c r="D87" s="16" t="s">
        <v>17</v>
      </c>
      <c r="E87" s="7">
        <v>40</v>
      </c>
      <c r="F87" s="7">
        <f t="shared" si="14"/>
        <v>340</v>
      </c>
      <c r="G87" s="16">
        <v>35</v>
      </c>
      <c r="H87" s="7">
        <f t="shared" si="15"/>
        <v>297.5</v>
      </c>
      <c r="I87" s="50" t="s">
        <v>152</v>
      </c>
      <c r="J87" s="28"/>
      <c r="K87" s="28"/>
      <c r="L87" s="28"/>
    </row>
    <row r="88" spans="1:9" ht="36">
      <c r="A88" s="56">
        <v>4</v>
      </c>
      <c r="B88" s="65" t="s">
        <v>69</v>
      </c>
      <c r="C88" s="40">
        <v>1</v>
      </c>
      <c r="D88" s="40" t="s">
        <v>64</v>
      </c>
      <c r="E88" s="40">
        <v>580</v>
      </c>
      <c r="F88" s="56">
        <f t="shared" si="14"/>
        <v>580</v>
      </c>
      <c r="G88" s="40">
        <v>340</v>
      </c>
      <c r="H88" s="56">
        <f t="shared" si="15"/>
        <v>340</v>
      </c>
      <c r="I88" s="62" t="s">
        <v>63</v>
      </c>
    </row>
    <row r="89" spans="1:9" ht="14.25">
      <c r="A89" s="95" t="s">
        <v>153</v>
      </c>
      <c r="B89" s="96"/>
      <c r="C89" s="96"/>
      <c r="D89" s="96"/>
      <c r="E89" s="96"/>
      <c r="F89" s="96"/>
      <c r="G89" s="96"/>
      <c r="H89" s="96"/>
      <c r="I89" s="97"/>
    </row>
    <row r="90" spans="1:9" ht="14.25">
      <c r="A90" s="41">
        <v>1</v>
      </c>
      <c r="B90" s="75" t="s">
        <v>68</v>
      </c>
      <c r="C90" s="41">
        <v>15</v>
      </c>
      <c r="D90" s="41" t="s">
        <v>6</v>
      </c>
      <c r="E90" s="41">
        <v>7.3</v>
      </c>
      <c r="F90" s="41">
        <f>E90*C90</f>
        <v>109.5</v>
      </c>
      <c r="G90" s="41">
        <v>13</v>
      </c>
      <c r="H90" s="41">
        <f>G90*C90</f>
        <v>195</v>
      </c>
      <c r="I90" s="59" t="s">
        <v>71</v>
      </c>
    </row>
    <row r="91" spans="1:9" ht="24">
      <c r="A91" s="7">
        <v>2</v>
      </c>
      <c r="B91" s="15" t="s">
        <v>38</v>
      </c>
      <c r="C91" s="7">
        <v>15</v>
      </c>
      <c r="D91" s="16" t="s">
        <v>17</v>
      </c>
      <c r="E91" s="16">
        <v>12.8</v>
      </c>
      <c r="F91" s="7">
        <f>E91*C91</f>
        <v>192</v>
      </c>
      <c r="G91" s="16">
        <v>8</v>
      </c>
      <c r="H91" s="7">
        <f>G91*C91</f>
        <v>120</v>
      </c>
      <c r="I91" s="17" t="s">
        <v>59</v>
      </c>
    </row>
    <row r="92" spans="1:9" ht="24">
      <c r="A92" s="7">
        <v>3</v>
      </c>
      <c r="B92" s="15" t="s">
        <v>7</v>
      </c>
      <c r="C92" s="16">
        <v>36</v>
      </c>
      <c r="D92" s="16" t="s">
        <v>6</v>
      </c>
      <c r="E92" s="16">
        <v>12.8</v>
      </c>
      <c r="F92" s="7">
        <f>E92*C92</f>
        <v>460.8</v>
      </c>
      <c r="G92" s="16">
        <v>8</v>
      </c>
      <c r="H92" s="7">
        <f>G92*C92</f>
        <v>288</v>
      </c>
      <c r="I92" s="17" t="s">
        <v>59</v>
      </c>
    </row>
    <row r="93" spans="1:9" ht="24">
      <c r="A93" s="7">
        <v>4</v>
      </c>
      <c r="B93" s="15" t="s">
        <v>101</v>
      </c>
      <c r="C93" s="16">
        <v>5</v>
      </c>
      <c r="D93" s="16" t="s">
        <v>6</v>
      </c>
      <c r="E93" s="16">
        <v>25</v>
      </c>
      <c r="F93" s="7">
        <f>E93*C93</f>
        <v>125</v>
      </c>
      <c r="G93" s="16">
        <v>30</v>
      </c>
      <c r="H93" s="7">
        <f>G93*C93</f>
        <v>150</v>
      </c>
      <c r="I93" s="17" t="s">
        <v>87</v>
      </c>
    </row>
    <row r="94" spans="1:9" ht="36">
      <c r="A94" s="56">
        <v>7</v>
      </c>
      <c r="B94" s="65" t="s">
        <v>69</v>
      </c>
      <c r="C94" s="40">
        <v>1</v>
      </c>
      <c r="D94" s="40" t="s">
        <v>64</v>
      </c>
      <c r="E94" s="40">
        <v>580</v>
      </c>
      <c r="F94" s="56">
        <f>E94*C94</f>
        <v>580</v>
      </c>
      <c r="G94" s="40">
        <v>340</v>
      </c>
      <c r="H94" s="56">
        <f>G94*C94</f>
        <v>340</v>
      </c>
      <c r="I94" s="62" t="s">
        <v>63</v>
      </c>
    </row>
    <row r="95" spans="1:9" ht="14.25">
      <c r="A95" s="95" t="s">
        <v>154</v>
      </c>
      <c r="B95" s="96"/>
      <c r="C95" s="96"/>
      <c r="D95" s="96"/>
      <c r="E95" s="96"/>
      <c r="F95" s="96"/>
      <c r="G95" s="96"/>
      <c r="H95" s="96"/>
      <c r="I95" s="97"/>
    </row>
    <row r="96" spans="1:12" s="27" customFormat="1" ht="36">
      <c r="A96" s="7">
        <v>1</v>
      </c>
      <c r="B96" s="25" t="s">
        <v>42</v>
      </c>
      <c r="C96" s="23">
        <v>4</v>
      </c>
      <c r="D96" s="16" t="s">
        <v>17</v>
      </c>
      <c r="E96" s="23">
        <v>7.3</v>
      </c>
      <c r="F96" s="16">
        <f>C96*E96</f>
        <v>29.2</v>
      </c>
      <c r="G96" s="23">
        <v>18</v>
      </c>
      <c r="H96" s="16">
        <f>G96*C96</f>
        <v>72</v>
      </c>
      <c r="I96" s="17" t="s">
        <v>43</v>
      </c>
      <c r="J96" s="1"/>
      <c r="K96" s="1"/>
      <c r="L96" s="1"/>
    </row>
    <row r="97" spans="1:9" ht="36">
      <c r="A97" s="7">
        <v>2</v>
      </c>
      <c r="B97" s="25" t="s">
        <v>54</v>
      </c>
      <c r="C97" s="23">
        <v>18</v>
      </c>
      <c r="D97" s="16" t="s">
        <v>17</v>
      </c>
      <c r="E97" s="23">
        <v>7.3</v>
      </c>
      <c r="F97" s="16">
        <f>C97*E97</f>
        <v>131.4</v>
      </c>
      <c r="G97" s="23">
        <v>18</v>
      </c>
      <c r="H97" s="16">
        <f>G97*C97</f>
        <v>324</v>
      </c>
      <c r="I97" s="46" t="s">
        <v>55</v>
      </c>
    </row>
    <row r="98" spans="1:9" ht="14.25">
      <c r="A98" s="7">
        <v>3</v>
      </c>
      <c r="B98" s="65" t="s">
        <v>155</v>
      </c>
      <c r="C98" s="23">
        <v>10</v>
      </c>
      <c r="D98" s="16" t="s">
        <v>17</v>
      </c>
      <c r="E98" s="23">
        <v>200</v>
      </c>
      <c r="F98" s="16">
        <f>C98*E98</f>
        <v>2000</v>
      </c>
      <c r="G98" s="23">
        <v>60</v>
      </c>
      <c r="H98" s="16">
        <f>G98*C98</f>
        <v>600</v>
      </c>
      <c r="I98" s="62" t="s">
        <v>156</v>
      </c>
    </row>
    <row r="99" spans="1:9" ht="14.25">
      <c r="A99" s="7">
        <v>4</v>
      </c>
      <c r="B99" s="48" t="s">
        <v>157</v>
      </c>
      <c r="C99" s="23">
        <v>5.5</v>
      </c>
      <c r="D99" s="16" t="s">
        <v>17</v>
      </c>
      <c r="E99" s="23">
        <v>260</v>
      </c>
      <c r="F99" s="16">
        <f>C99*E99</f>
        <v>1430</v>
      </c>
      <c r="G99" s="23">
        <v>120</v>
      </c>
      <c r="H99" s="16">
        <f>G99*C99</f>
        <v>660</v>
      </c>
      <c r="I99" s="9" t="s">
        <v>215</v>
      </c>
    </row>
    <row r="100" spans="1:9" s="69" customFormat="1" ht="14.25">
      <c r="A100" s="92" t="s">
        <v>158</v>
      </c>
      <c r="B100" s="93"/>
      <c r="C100" s="93"/>
      <c r="D100" s="93"/>
      <c r="E100" s="93"/>
      <c r="F100" s="93"/>
      <c r="G100" s="93"/>
      <c r="H100" s="93"/>
      <c r="I100" s="94"/>
    </row>
    <row r="101" spans="1:9" ht="14.25">
      <c r="A101" s="7">
        <v>1</v>
      </c>
      <c r="B101" s="49" t="s">
        <v>68</v>
      </c>
      <c r="C101" s="7">
        <v>12.7</v>
      </c>
      <c r="D101" s="7" t="s">
        <v>6</v>
      </c>
      <c r="E101" s="7">
        <v>7.3</v>
      </c>
      <c r="F101" s="7">
        <f>E101*C101</f>
        <v>92.71</v>
      </c>
      <c r="G101" s="7">
        <v>13</v>
      </c>
      <c r="H101" s="7">
        <f>G101*C101</f>
        <v>165.1</v>
      </c>
      <c r="I101" s="49" t="s">
        <v>71</v>
      </c>
    </row>
    <row r="102" spans="1:9" ht="24">
      <c r="A102" s="7">
        <v>2</v>
      </c>
      <c r="B102" s="15" t="s">
        <v>38</v>
      </c>
      <c r="C102" s="7">
        <v>12.7</v>
      </c>
      <c r="D102" s="16" t="s">
        <v>17</v>
      </c>
      <c r="E102" s="16">
        <v>12.8</v>
      </c>
      <c r="F102" s="7">
        <f aca="true" t="shared" si="16" ref="F102:F109">E102*C102</f>
        <v>162.56</v>
      </c>
      <c r="G102" s="16">
        <v>8</v>
      </c>
      <c r="H102" s="7">
        <f aca="true" t="shared" si="17" ref="H102:H109">G102*C102</f>
        <v>101.6</v>
      </c>
      <c r="I102" s="17" t="s">
        <v>59</v>
      </c>
    </row>
    <row r="103" spans="1:9" ht="24">
      <c r="A103" s="7">
        <v>3</v>
      </c>
      <c r="B103" s="15" t="s">
        <v>7</v>
      </c>
      <c r="C103" s="16">
        <v>34.5</v>
      </c>
      <c r="D103" s="16" t="s">
        <v>6</v>
      </c>
      <c r="E103" s="16">
        <v>12.8</v>
      </c>
      <c r="F103" s="7">
        <f t="shared" si="16"/>
        <v>441.6</v>
      </c>
      <c r="G103" s="16">
        <v>8</v>
      </c>
      <c r="H103" s="7">
        <f t="shared" si="17"/>
        <v>276</v>
      </c>
      <c r="I103" s="17" t="s">
        <v>59</v>
      </c>
    </row>
    <row r="104" spans="1:9" ht="24">
      <c r="A104" s="7">
        <v>4</v>
      </c>
      <c r="B104" s="15" t="s">
        <v>101</v>
      </c>
      <c r="C104" s="16">
        <v>7</v>
      </c>
      <c r="D104" s="16" t="s">
        <v>6</v>
      </c>
      <c r="E104" s="16">
        <v>25</v>
      </c>
      <c r="F104" s="7">
        <f t="shared" si="16"/>
        <v>175</v>
      </c>
      <c r="G104" s="16">
        <v>30</v>
      </c>
      <c r="H104" s="7">
        <f t="shared" si="17"/>
        <v>210</v>
      </c>
      <c r="I104" s="17" t="s">
        <v>87</v>
      </c>
    </row>
    <row r="105" spans="1:9" ht="14.25">
      <c r="A105" s="7">
        <v>5</v>
      </c>
      <c r="B105" s="49" t="s">
        <v>159</v>
      </c>
      <c r="C105" s="7">
        <v>1</v>
      </c>
      <c r="D105" s="7" t="s">
        <v>92</v>
      </c>
      <c r="E105" s="7">
        <v>0</v>
      </c>
      <c r="F105" s="7">
        <f t="shared" si="16"/>
        <v>0</v>
      </c>
      <c r="G105" s="7">
        <v>350</v>
      </c>
      <c r="H105" s="7">
        <f t="shared" si="17"/>
        <v>350</v>
      </c>
      <c r="I105" s="49" t="s">
        <v>160</v>
      </c>
    </row>
    <row r="106" spans="1:9" ht="14.25">
      <c r="A106" s="7">
        <v>6</v>
      </c>
      <c r="B106" s="15" t="s">
        <v>162</v>
      </c>
      <c r="C106" s="16">
        <v>1</v>
      </c>
      <c r="D106" s="16" t="s">
        <v>92</v>
      </c>
      <c r="E106" s="16">
        <v>30</v>
      </c>
      <c r="F106" s="7">
        <f t="shared" si="16"/>
        <v>30</v>
      </c>
      <c r="G106" s="16">
        <v>60</v>
      </c>
      <c r="H106" s="7">
        <f t="shared" si="17"/>
        <v>60</v>
      </c>
      <c r="I106" s="49" t="s">
        <v>163</v>
      </c>
    </row>
    <row r="107" spans="1:9" ht="14.25">
      <c r="A107" s="7">
        <v>7</v>
      </c>
      <c r="B107" s="15" t="s">
        <v>161</v>
      </c>
      <c r="C107" s="7">
        <v>6</v>
      </c>
      <c r="D107" s="16" t="s">
        <v>15</v>
      </c>
      <c r="E107" s="16">
        <v>55</v>
      </c>
      <c r="F107" s="7">
        <f t="shared" si="16"/>
        <v>330</v>
      </c>
      <c r="G107" s="16">
        <v>45</v>
      </c>
      <c r="H107" s="7">
        <f t="shared" si="17"/>
        <v>270</v>
      </c>
      <c r="I107" s="62" t="s">
        <v>62</v>
      </c>
    </row>
    <row r="108" spans="1:9" ht="14.25">
      <c r="A108" s="7">
        <v>8</v>
      </c>
      <c r="B108" s="17" t="s">
        <v>193</v>
      </c>
      <c r="C108" s="23">
        <v>3.5</v>
      </c>
      <c r="D108" s="16" t="s">
        <v>17</v>
      </c>
      <c r="E108" s="23">
        <v>280</v>
      </c>
      <c r="F108" s="7">
        <f t="shared" si="16"/>
        <v>980</v>
      </c>
      <c r="G108" s="23">
        <v>80</v>
      </c>
      <c r="H108" s="7">
        <f t="shared" si="17"/>
        <v>280</v>
      </c>
      <c r="I108" s="9" t="s">
        <v>195</v>
      </c>
    </row>
    <row r="109" spans="1:12" s="24" customFormat="1" ht="36">
      <c r="A109" s="7">
        <v>9</v>
      </c>
      <c r="B109" s="78" t="s">
        <v>69</v>
      </c>
      <c r="C109" s="16">
        <v>1</v>
      </c>
      <c r="D109" s="16" t="s">
        <v>64</v>
      </c>
      <c r="E109" s="16">
        <v>580</v>
      </c>
      <c r="F109" s="7">
        <f t="shared" si="16"/>
        <v>580</v>
      </c>
      <c r="G109" s="16">
        <v>340</v>
      </c>
      <c r="H109" s="7">
        <f t="shared" si="17"/>
        <v>340</v>
      </c>
      <c r="I109" s="60" t="s">
        <v>63</v>
      </c>
      <c r="J109" s="107"/>
      <c r="K109" s="108"/>
      <c r="L109" s="108"/>
    </row>
    <row r="110" spans="1:12" s="70" customFormat="1" ht="14.25">
      <c r="A110" s="95" t="s">
        <v>210</v>
      </c>
      <c r="B110" s="96"/>
      <c r="C110" s="96"/>
      <c r="D110" s="96"/>
      <c r="E110" s="96"/>
      <c r="F110" s="96"/>
      <c r="G110" s="96"/>
      <c r="H110" s="96"/>
      <c r="I110" s="97"/>
      <c r="J110" s="107"/>
      <c r="K110" s="108"/>
      <c r="L110" s="108"/>
    </row>
    <row r="111" spans="1:12" s="27" customFormat="1" ht="36">
      <c r="A111" s="7">
        <v>1</v>
      </c>
      <c r="B111" s="25" t="s">
        <v>42</v>
      </c>
      <c r="C111" s="23">
        <v>4</v>
      </c>
      <c r="D111" s="16" t="s">
        <v>17</v>
      </c>
      <c r="E111" s="23">
        <v>7.3</v>
      </c>
      <c r="F111" s="16">
        <f>C111*E111</f>
        <v>29.2</v>
      </c>
      <c r="G111" s="23">
        <v>18</v>
      </c>
      <c r="H111" s="16">
        <f>G111*C111</f>
        <v>72</v>
      </c>
      <c r="I111" s="17" t="s">
        <v>164</v>
      </c>
      <c r="J111" s="107"/>
      <c r="K111" s="108"/>
      <c r="L111" s="108"/>
    </row>
    <row r="112" spans="1:12" ht="36">
      <c r="A112" s="7">
        <v>2</v>
      </c>
      <c r="B112" s="25" t="s">
        <v>54</v>
      </c>
      <c r="C112" s="23">
        <v>18</v>
      </c>
      <c r="D112" s="16" t="s">
        <v>17</v>
      </c>
      <c r="E112" s="23">
        <v>7.3</v>
      </c>
      <c r="F112" s="16">
        <f>C112*E112</f>
        <v>131.4</v>
      </c>
      <c r="G112" s="23">
        <v>18</v>
      </c>
      <c r="H112" s="16">
        <f>G112*C112</f>
        <v>324</v>
      </c>
      <c r="I112" s="46" t="s">
        <v>55</v>
      </c>
      <c r="J112" s="107"/>
      <c r="K112" s="108"/>
      <c r="L112" s="108"/>
    </row>
    <row r="113" spans="1:12" ht="15" thickBot="1">
      <c r="A113" s="7">
        <v>3</v>
      </c>
      <c r="B113" s="52" t="s">
        <v>155</v>
      </c>
      <c r="C113" s="23">
        <v>10</v>
      </c>
      <c r="D113" s="16" t="s">
        <v>17</v>
      </c>
      <c r="E113" s="23">
        <v>200</v>
      </c>
      <c r="F113" s="16">
        <f>C113*E113</f>
        <v>2000</v>
      </c>
      <c r="G113" s="23">
        <v>60</v>
      </c>
      <c r="H113" s="16">
        <f>G113*C113</f>
        <v>600</v>
      </c>
      <c r="I113" s="50" t="s">
        <v>156</v>
      </c>
      <c r="J113" s="107"/>
      <c r="K113" s="108"/>
      <c r="L113" s="108"/>
    </row>
    <row r="114" spans="1:12" ht="15" thickBot="1">
      <c r="A114" s="7">
        <v>4</v>
      </c>
      <c r="B114" s="52" t="s">
        <v>157</v>
      </c>
      <c r="C114" s="23">
        <v>5.5</v>
      </c>
      <c r="D114" s="16" t="s">
        <v>17</v>
      </c>
      <c r="E114" s="23">
        <v>260</v>
      </c>
      <c r="F114" s="16">
        <f>C114*E114</f>
        <v>1430</v>
      </c>
      <c r="G114" s="23">
        <v>120</v>
      </c>
      <c r="H114" s="16">
        <f>G114*C114</f>
        <v>660</v>
      </c>
      <c r="I114" s="50" t="s">
        <v>215</v>
      </c>
      <c r="J114" s="107"/>
      <c r="K114" s="108"/>
      <c r="L114" s="108"/>
    </row>
    <row r="115" spans="1:9" ht="14.25">
      <c r="A115" s="92" t="s">
        <v>165</v>
      </c>
      <c r="B115" s="93"/>
      <c r="C115" s="93"/>
      <c r="D115" s="93"/>
      <c r="E115" s="93"/>
      <c r="F115" s="93"/>
      <c r="G115" s="93"/>
      <c r="H115" s="93"/>
      <c r="I115" s="94"/>
    </row>
    <row r="116" spans="1:9" ht="14.25">
      <c r="A116" s="43">
        <v>1</v>
      </c>
      <c r="B116" s="59" t="s">
        <v>68</v>
      </c>
      <c r="C116" s="41">
        <v>14</v>
      </c>
      <c r="D116" s="41" t="s">
        <v>6</v>
      </c>
      <c r="E116" s="41">
        <v>7.3</v>
      </c>
      <c r="F116" s="41">
        <f>E116*C116</f>
        <v>102.2</v>
      </c>
      <c r="G116" s="41">
        <v>13</v>
      </c>
      <c r="H116" s="41">
        <f>G116*C116</f>
        <v>182</v>
      </c>
      <c r="I116" s="59" t="s">
        <v>71</v>
      </c>
    </row>
    <row r="117" spans="1:9" ht="24">
      <c r="A117" s="7">
        <v>2</v>
      </c>
      <c r="B117" s="15" t="s">
        <v>38</v>
      </c>
      <c r="C117" s="7">
        <v>14</v>
      </c>
      <c r="D117" s="16" t="s">
        <v>17</v>
      </c>
      <c r="E117" s="16">
        <v>12.8</v>
      </c>
      <c r="F117" s="7">
        <f aca="true" t="shared" si="18" ref="F117:F122">E117*C117</f>
        <v>179.20000000000002</v>
      </c>
      <c r="G117" s="16">
        <v>8</v>
      </c>
      <c r="H117" s="7">
        <f aca="true" t="shared" si="19" ref="H117:H122">G117*C117</f>
        <v>112</v>
      </c>
      <c r="I117" s="17" t="s">
        <v>59</v>
      </c>
    </row>
    <row r="118" spans="1:9" ht="24">
      <c r="A118" s="7">
        <v>3</v>
      </c>
      <c r="B118" s="15" t="s">
        <v>7</v>
      </c>
      <c r="C118" s="16">
        <v>37</v>
      </c>
      <c r="D118" s="16" t="s">
        <v>6</v>
      </c>
      <c r="E118" s="16">
        <v>12.8</v>
      </c>
      <c r="F118" s="7">
        <f t="shared" si="18"/>
        <v>473.6</v>
      </c>
      <c r="G118" s="16">
        <v>8</v>
      </c>
      <c r="H118" s="7">
        <f t="shared" si="19"/>
        <v>296</v>
      </c>
      <c r="I118" s="17" t="s">
        <v>59</v>
      </c>
    </row>
    <row r="119" spans="1:9" ht="24">
      <c r="A119" s="43">
        <v>4</v>
      </c>
      <c r="B119" s="15" t="s">
        <v>101</v>
      </c>
      <c r="C119" s="16">
        <v>8</v>
      </c>
      <c r="D119" s="16" t="s">
        <v>6</v>
      </c>
      <c r="E119" s="16">
        <v>25</v>
      </c>
      <c r="F119" s="7">
        <f t="shared" si="18"/>
        <v>200</v>
      </c>
      <c r="G119" s="16">
        <v>30</v>
      </c>
      <c r="H119" s="7">
        <f t="shared" si="19"/>
        <v>240</v>
      </c>
      <c r="I119" s="17" t="s">
        <v>87</v>
      </c>
    </row>
    <row r="120" spans="1:9" ht="15" thickBot="1">
      <c r="A120" s="7">
        <v>5</v>
      </c>
      <c r="B120" s="15" t="s">
        <v>65</v>
      </c>
      <c r="C120" s="7">
        <v>6</v>
      </c>
      <c r="D120" s="16" t="s">
        <v>15</v>
      </c>
      <c r="E120" s="16">
        <v>45</v>
      </c>
      <c r="F120" s="7">
        <f t="shared" si="18"/>
        <v>270</v>
      </c>
      <c r="G120" s="16">
        <v>45</v>
      </c>
      <c r="H120" s="7">
        <f t="shared" si="19"/>
        <v>270</v>
      </c>
      <c r="I120" s="50" t="s">
        <v>62</v>
      </c>
    </row>
    <row r="121" spans="1:9" ht="14.25">
      <c r="A121" s="7">
        <v>6</v>
      </c>
      <c r="B121" s="15" t="s">
        <v>66</v>
      </c>
      <c r="C121" s="16">
        <v>1.43</v>
      </c>
      <c r="D121" s="16" t="s">
        <v>15</v>
      </c>
      <c r="E121" s="16">
        <v>150</v>
      </c>
      <c r="F121" s="7">
        <f t="shared" si="18"/>
        <v>214.5</v>
      </c>
      <c r="G121" s="16">
        <v>25</v>
      </c>
      <c r="H121" s="7">
        <f t="shared" si="19"/>
        <v>35.75</v>
      </c>
      <c r="I121" s="51" t="s">
        <v>73</v>
      </c>
    </row>
    <row r="122" spans="1:9" ht="36">
      <c r="A122" s="76">
        <v>7</v>
      </c>
      <c r="B122" s="65" t="s">
        <v>69</v>
      </c>
      <c r="C122" s="40">
        <v>1</v>
      </c>
      <c r="D122" s="40" t="s">
        <v>64</v>
      </c>
      <c r="E122" s="40">
        <v>580</v>
      </c>
      <c r="F122" s="56">
        <f t="shared" si="18"/>
        <v>580</v>
      </c>
      <c r="G122" s="40">
        <v>340</v>
      </c>
      <c r="H122" s="56">
        <f t="shared" si="19"/>
        <v>340</v>
      </c>
      <c r="I122" s="62" t="s">
        <v>63</v>
      </c>
    </row>
    <row r="123" spans="1:9" ht="14.25">
      <c r="A123" s="95" t="s">
        <v>167</v>
      </c>
      <c r="B123" s="96"/>
      <c r="C123" s="96"/>
      <c r="D123" s="96"/>
      <c r="E123" s="96"/>
      <c r="F123" s="96"/>
      <c r="G123" s="96"/>
      <c r="H123" s="96"/>
      <c r="I123" s="97"/>
    </row>
    <row r="124" spans="1:9" ht="36">
      <c r="A124" s="16">
        <v>1</v>
      </c>
      <c r="B124" s="25" t="s">
        <v>41</v>
      </c>
      <c r="C124" s="7">
        <v>7.76</v>
      </c>
      <c r="D124" s="7" t="s">
        <v>17</v>
      </c>
      <c r="E124" s="7">
        <v>7.3</v>
      </c>
      <c r="F124" s="16">
        <f aca="true" t="shared" si="20" ref="F124:F135">C124*E124</f>
        <v>56.647999999999996</v>
      </c>
      <c r="G124" s="7">
        <v>18</v>
      </c>
      <c r="H124" s="16">
        <f>G124*C124</f>
        <v>139.68</v>
      </c>
      <c r="I124" s="17" t="s">
        <v>43</v>
      </c>
    </row>
    <row r="125" spans="1:9" ht="36">
      <c r="A125" s="7">
        <v>2</v>
      </c>
      <c r="B125" s="25" t="s">
        <v>53</v>
      </c>
      <c r="C125" s="16">
        <v>25</v>
      </c>
      <c r="D125" s="16" t="s">
        <v>17</v>
      </c>
      <c r="E125" s="16">
        <v>7.3</v>
      </c>
      <c r="F125" s="16">
        <f t="shared" si="20"/>
        <v>182.5</v>
      </c>
      <c r="G125" s="16">
        <v>18</v>
      </c>
      <c r="H125" s="16">
        <f aca="true" t="shared" si="21" ref="H125:H135">G125*C125</f>
        <v>450</v>
      </c>
      <c r="I125" s="46" t="s">
        <v>55</v>
      </c>
    </row>
    <row r="126" spans="1:9" ht="14.25">
      <c r="A126" s="7">
        <v>3</v>
      </c>
      <c r="B126" s="15" t="s">
        <v>39</v>
      </c>
      <c r="C126" s="16">
        <v>7.76</v>
      </c>
      <c r="D126" s="16" t="s">
        <v>6</v>
      </c>
      <c r="E126" s="16">
        <v>35</v>
      </c>
      <c r="F126" s="16">
        <f t="shared" si="20"/>
        <v>271.59999999999997</v>
      </c>
      <c r="G126" s="16">
        <v>30</v>
      </c>
      <c r="H126" s="16">
        <f t="shared" si="21"/>
        <v>232.79999999999998</v>
      </c>
      <c r="I126" s="15" t="s">
        <v>44</v>
      </c>
    </row>
    <row r="127" spans="1:9" ht="14.25">
      <c r="A127" s="16">
        <v>4</v>
      </c>
      <c r="B127" s="44" t="s">
        <v>40</v>
      </c>
      <c r="C127" s="16">
        <v>17.7</v>
      </c>
      <c r="D127" s="16" t="s">
        <v>17</v>
      </c>
      <c r="E127" s="16">
        <v>35</v>
      </c>
      <c r="F127" s="16">
        <f t="shared" si="20"/>
        <v>619.5</v>
      </c>
      <c r="G127" s="16">
        <v>30</v>
      </c>
      <c r="H127" s="16">
        <f t="shared" si="21"/>
        <v>531</v>
      </c>
      <c r="I127" s="15" t="s">
        <v>45</v>
      </c>
    </row>
    <row r="128" spans="1:9" ht="14.25">
      <c r="A128" s="7">
        <v>5</v>
      </c>
      <c r="B128" s="48" t="s">
        <v>166</v>
      </c>
      <c r="C128" s="40">
        <v>8.06</v>
      </c>
      <c r="D128" s="40" t="s">
        <v>6</v>
      </c>
      <c r="E128" s="40">
        <v>50</v>
      </c>
      <c r="F128" s="16">
        <f t="shared" si="20"/>
        <v>403</v>
      </c>
      <c r="G128" s="40">
        <v>25</v>
      </c>
      <c r="H128" s="16">
        <f t="shared" si="21"/>
        <v>201.5</v>
      </c>
      <c r="I128" s="57" t="s">
        <v>116</v>
      </c>
    </row>
    <row r="129" spans="1:9" ht="14.25">
      <c r="A129" s="7">
        <v>6</v>
      </c>
      <c r="B129" s="44" t="s">
        <v>127</v>
      </c>
      <c r="C129" s="16">
        <v>1</v>
      </c>
      <c r="D129" s="16" t="s">
        <v>72</v>
      </c>
      <c r="E129" s="16">
        <v>0</v>
      </c>
      <c r="F129" s="16">
        <f t="shared" si="20"/>
        <v>0</v>
      </c>
      <c r="G129" s="16">
        <v>50</v>
      </c>
      <c r="H129" s="16">
        <f t="shared" si="21"/>
        <v>50</v>
      </c>
      <c r="I129" s="45" t="s">
        <v>128</v>
      </c>
    </row>
    <row r="130" spans="1:12" ht="14.25">
      <c r="A130" s="16">
        <v>7</v>
      </c>
      <c r="B130" s="48" t="s">
        <v>119</v>
      </c>
      <c r="C130" s="16">
        <v>6.6</v>
      </c>
      <c r="D130" s="40" t="s">
        <v>6</v>
      </c>
      <c r="E130" s="16">
        <v>0</v>
      </c>
      <c r="F130" s="16">
        <f t="shared" si="20"/>
        <v>0</v>
      </c>
      <c r="G130" s="16">
        <v>30</v>
      </c>
      <c r="H130" s="16">
        <f t="shared" si="21"/>
        <v>198</v>
      </c>
      <c r="I130" s="9" t="s">
        <v>123</v>
      </c>
      <c r="J130" s="4"/>
      <c r="K130" s="4"/>
      <c r="L130" s="4"/>
    </row>
    <row r="131" spans="1:12" ht="15" thickBot="1">
      <c r="A131" s="7">
        <v>8</v>
      </c>
      <c r="B131" s="48" t="s">
        <v>120</v>
      </c>
      <c r="C131" s="40">
        <v>4.5</v>
      </c>
      <c r="D131" s="40" t="s">
        <v>6</v>
      </c>
      <c r="E131" s="40">
        <v>40</v>
      </c>
      <c r="F131" s="16">
        <f t="shared" si="20"/>
        <v>180</v>
      </c>
      <c r="G131" s="40">
        <v>35</v>
      </c>
      <c r="H131" s="16">
        <f t="shared" si="21"/>
        <v>157.5</v>
      </c>
      <c r="I131" s="50" t="s">
        <v>211</v>
      </c>
      <c r="J131" s="4"/>
      <c r="K131" s="4"/>
      <c r="L131" s="4"/>
    </row>
    <row r="132" spans="1:9" ht="14.25">
      <c r="A132" s="7">
        <v>9</v>
      </c>
      <c r="B132" s="44" t="s">
        <v>52</v>
      </c>
      <c r="C132" s="16">
        <v>1</v>
      </c>
      <c r="D132" s="16" t="s">
        <v>51</v>
      </c>
      <c r="E132" s="16">
        <v>65</v>
      </c>
      <c r="F132" s="16">
        <f t="shared" si="20"/>
        <v>65</v>
      </c>
      <c r="G132" s="16">
        <v>50</v>
      </c>
      <c r="H132" s="16">
        <f t="shared" si="21"/>
        <v>50</v>
      </c>
      <c r="I132" s="62" t="s">
        <v>209</v>
      </c>
    </row>
    <row r="133" spans="1:9" ht="14.25">
      <c r="A133" s="16">
        <v>10</v>
      </c>
      <c r="B133" s="48" t="s">
        <v>212</v>
      </c>
      <c r="C133" s="16">
        <v>1</v>
      </c>
      <c r="D133" s="16" t="s">
        <v>72</v>
      </c>
      <c r="E133" s="16">
        <v>30</v>
      </c>
      <c r="F133" s="16">
        <f t="shared" si="20"/>
        <v>30</v>
      </c>
      <c r="G133" s="16">
        <v>180</v>
      </c>
      <c r="H133" s="16">
        <f t="shared" si="21"/>
        <v>180</v>
      </c>
      <c r="I133" s="9" t="s">
        <v>130</v>
      </c>
    </row>
    <row r="134" spans="1:9" ht="14.25">
      <c r="A134" s="7">
        <v>11</v>
      </c>
      <c r="B134" s="15" t="s">
        <v>46</v>
      </c>
      <c r="C134" s="16">
        <v>1</v>
      </c>
      <c r="D134" s="16" t="s">
        <v>47</v>
      </c>
      <c r="E134" s="16">
        <v>35</v>
      </c>
      <c r="F134" s="16">
        <f>C134*E134</f>
        <v>35</v>
      </c>
      <c r="G134" s="16">
        <v>15</v>
      </c>
      <c r="H134" s="16">
        <f>G134*C134</f>
        <v>15</v>
      </c>
      <c r="I134" s="15" t="s">
        <v>48</v>
      </c>
    </row>
    <row r="135" spans="1:9" ht="36">
      <c r="A135" s="7">
        <v>12</v>
      </c>
      <c r="B135" s="48" t="s">
        <v>69</v>
      </c>
      <c r="C135" s="16">
        <v>1</v>
      </c>
      <c r="D135" s="16" t="s">
        <v>64</v>
      </c>
      <c r="E135" s="16">
        <v>580</v>
      </c>
      <c r="F135" s="16">
        <f t="shared" si="20"/>
        <v>580</v>
      </c>
      <c r="G135" s="16">
        <v>340</v>
      </c>
      <c r="H135" s="16">
        <f t="shared" si="21"/>
        <v>340</v>
      </c>
      <c r="I135" s="9" t="s">
        <v>63</v>
      </c>
    </row>
    <row r="136" spans="1:9" ht="14.25">
      <c r="A136" s="95" t="s">
        <v>213</v>
      </c>
      <c r="B136" s="96"/>
      <c r="C136" s="96"/>
      <c r="D136" s="96"/>
      <c r="E136" s="96"/>
      <c r="F136" s="96"/>
      <c r="G136" s="96"/>
      <c r="H136" s="96"/>
      <c r="I136" s="97"/>
    </row>
    <row r="137" spans="1:12" s="32" customFormat="1" ht="36">
      <c r="A137" s="16">
        <v>1</v>
      </c>
      <c r="B137" s="25" t="s">
        <v>41</v>
      </c>
      <c r="C137" s="7">
        <v>3.5</v>
      </c>
      <c r="D137" s="7" t="s">
        <v>17</v>
      </c>
      <c r="E137" s="7">
        <v>7.3</v>
      </c>
      <c r="F137" s="16">
        <f aca="true" t="shared" si="22" ref="F137:F144">C137*E137</f>
        <v>25.55</v>
      </c>
      <c r="G137" s="7">
        <v>18</v>
      </c>
      <c r="H137" s="16">
        <f>G137*C137</f>
        <v>63</v>
      </c>
      <c r="I137" s="17" t="s">
        <v>43</v>
      </c>
      <c r="J137" s="33"/>
      <c r="K137" s="33"/>
      <c r="L137" s="33"/>
    </row>
    <row r="138" spans="1:12" s="30" customFormat="1" ht="36">
      <c r="A138" s="7">
        <v>2</v>
      </c>
      <c r="B138" s="25" t="s">
        <v>53</v>
      </c>
      <c r="C138" s="16">
        <v>17</v>
      </c>
      <c r="D138" s="16" t="s">
        <v>17</v>
      </c>
      <c r="E138" s="16">
        <v>7.3</v>
      </c>
      <c r="F138" s="16">
        <f t="shared" si="22"/>
        <v>124.1</v>
      </c>
      <c r="G138" s="16">
        <v>18</v>
      </c>
      <c r="H138" s="16">
        <f aca="true" t="shared" si="23" ref="H138:H144">G138*C138</f>
        <v>306</v>
      </c>
      <c r="I138" s="46" t="s">
        <v>55</v>
      </c>
      <c r="J138" s="29"/>
      <c r="K138" s="29"/>
      <c r="L138" s="29"/>
    </row>
    <row r="139" spans="1:12" s="30" customFormat="1" ht="14.25">
      <c r="A139" s="7">
        <v>3</v>
      </c>
      <c r="B139" s="15" t="s">
        <v>39</v>
      </c>
      <c r="C139" s="16">
        <v>3.5</v>
      </c>
      <c r="D139" s="16" t="s">
        <v>6</v>
      </c>
      <c r="E139" s="16">
        <v>35</v>
      </c>
      <c r="F139" s="16">
        <f t="shared" si="22"/>
        <v>122.5</v>
      </c>
      <c r="G139" s="16">
        <v>30</v>
      </c>
      <c r="H139" s="16">
        <f t="shared" si="23"/>
        <v>105</v>
      </c>
      <c r="I139" s="15" t="s">
        <v>44</v>
      </c>
      <c r="J139" s="29"/>
      <c r="K139" s="29"/>
      <c r="L139" s="29"/>
    </row>
    <row r="140" spans="1:12" s="30" customFormat="1" ht="14.25">
      <c r="A140" s="16">
        <v>4</v>
      </c>
      <c r="B140" s="44" t="s">
        <v>40</v>
      </c>
      <c r="C140" s="16">
        <v>12</v>
      </c>
      <c r="D140" s="16" t="s">
        <v>17</v>
      </c>
      <c r="E140" s="16">
        <v>35</v>
      </c>
      <c r="F140" s="16">
        <f t="shared" si="22"/>
        <v>420</v>
      </c>
      <c r="G140" s="16">
        <v>30</v>
      </c>
      <c r="H140" s="16">
        <f t="shared" si="23"/>
        <v>360</v>
      </c>
      <c r="I140" s="15" t="s">
        <v>45</v>
      </c>
      <c r="J140" s="29"/>
      <c r="K140" s="29"/>
      <c r="L140" s="29"/>
    </row>
    <row r="141" spans="1:9" ht="14.25">
      <c r="A141" s="7">
        <v>5</v>
      </c>
      <c r="B141" s="48" t="s">
        <v>166</v>
      </c>
      <c r="C141" s="40">
        <v>3.8</v>
      </c>
      <c r="D141" s="40" t="s">
        <v>6</v>
      </c>
      <c r="E141" s="40">
        <v>50</v>
      </c>
      <c r="F141" s="16">
        <f t="shared" si="22"/>
        <v>190</v>
      </c>
      <c r="G141" s="40">
        <v>25</v>
      </c>
      <c r="H141" s="16">
        <f t="shared" si="23"/>
        <v>95</v>
      </c>
      <c r="I141" s="57" t="s">
        <v>116</v>
      </c>
    </row>
    <row r="142" spans="1:9" ht="14.25">
      <c r="A142" s="7">
        <v>6</v>
      </c>
      <c r="B142" s="44" t="s">
        <v>127</v>
      </c>
      <c r="C142" s="16">
        <v>1</v>
      </c>
      <c r="D142" s="16" t="s">
        <v>72</v>
      </c>
      <c r="E142" s="16">
        <v>0</v>
      </c>
      <c r="F142" s="16">
        <f t="shared" si="22"/>
        <v>0</v>
      </c>
      <c r="G142" s="16">
        <v>50</v>
      </c>
      <c r="H142" s="16">
        <f t="shared" si="23"/>
        <v>50</v>
      </c>
      <c r="I142" s="45" t="s">
        <v>128</v>
      </c>
    </row>
    <row r="143" spans="1:9" ht="14.25">
      <c r="A143" s="16">
        <v>7</v>
      </c>
      <c r="B143" s="44" t="s">
        <v>52</v>
      </c>
      <c r="C143" s="16">
        <v>1</v>
      </c>
      <c r="D143" s="16" t="s">
        <v>51</v>
      </c>
      <c r="E143" s="16">
        <v>65</v>
      </c>
      <c r="F143" s="16">
        <f t="shared" si="22"/>
        <v>65</v>
      </c>
      <c r="G143" s="16">
        <v>50</v>
      </c>
      <c r="H143" s="16">
        <f t="shared" si="23"/>
        <v>50</v>
      </c>
      <c r="I143" s="62" t="s">
        <v>209</v>
      </c>
    </row>
    <row r="144" spans="1:9" ht="14.25">
      <c r="A144" s="7">
        <v>8</v>
      </c>
      <c r="B144" s="48" t="s">
        <v>129</v>
      </c>
      <c r="C144" s="16">
        <v>1</v>
      </c>
      <c r="D144" s="16" t="s">
        <v>72</v>
      </c>
      <c r="E144" s="16">
        <v>30</v>
      </c>
      <c r="F144" s="16">
        <f t="shared" si="22"/>
        <v>30</v>
      </c>
      <c r="G144" s="16">
        <v>180</v>
      </c>
      <c r="H144" s="16">
        <f t="shared" si="23"/>
        <v>180</v>
      </c>
      <c r="I144" s="9" t="s">
        <v>130</v>
      </c>
    </row>
    <row r="145" spans="1:9" ht="14.25">
      <c r="A145" s="7">
        <v>9</v>
      </c>
      <c r="B145" s="15" t="s">
        <v>46</v>
      </c>
      <c r="C145" s="16">
        <v>1</v>
      </c>
      <c r="D145" s="16" t="s">
        <v>47</v>
      </c>
      <c r="E145" s="16">
        <v>35</v>
      </c>
      <c r="F145" s="16">
        <f>C145*E145</f>
        <v>35</v>
      </c>
      <c r="G145" s="16">
        <v>15</v>
      </c>
      <c r="H145" s="16">
        <f>G145*C145</f>
        <v>15</v>
      </c>
      <c r="I145" s="15" t="s">
        <v>48</v>
      </c>
    </row>
    <row r="146" spans="1:9" ht="36">
      <c r="A146" s="16">
        <v>10</v>
      </c>
      <c r="B146" s="48" t="s">
        <v>69</v>
      </c>
      <c r="C146" s="16">
        <v>1</v>
      </c>
      <c r="D146" s="16" t="s">
        <v>64</v>
      </c>
      <c r="E146" s="16">
        <v>580</v>
      </c>
      <c r="F146" s="16">
        <f>C146*E146</f>
        <v>580</v>
      </c>
      <c r="G146" s="16">
        <v>340</v>
      </c>
      <c r="H146" s="16">
        <f>G146*C146</f>
        <v>340</v>
      </c>
      <c r="I146" s="9" t="s">
        <v>63</v>
      </c>
    </row>
    <row r="147" spans="1:9" ht="14.25">
      <c r="A147" s="95" t="s">
        <v>168</v>
      </c>
      <c r="B147" s="96"/>
      <c r="C147" s="96"/>
      <c r="D147" s="96"/>
      <c r="E147" s="96"/>
      <c r="F147" s="96"/>
      <c r="G147" s="96"/>
      <c r="H147" s="96"/>
      <c r="I147" s="97"/>
    </row>
    <row r="148" spans="1:12" s="32" customFormat="1" ht="36">
      <c r="A148" s="16">
        <v>1</v>
      </c>
      <c r="B148" s="25" t="s">
        <v>41</v>
      </c>
      <c r="C148" s="7">
        <v>2.8</v>
      </c>
      <c r="D148" s="7" t="s">
        <v>17</v>
      </c>
      <c r="E148" s="7">
        <v>7.3</v>
      </c>
      <c r="F148" s="16">
        <f aca="true" t="shared" si="24" ref="F148:F155">C148*E148</f>
        <v>20.439999999999998</v>
      </c>
      <c r="G148" s="7">
        <v>18</v>
      </c>
      <c r="H148" s="16">
        <f>G148*C148</f>
        <v>50.4</v>
      </c>
      <c r="I148" s="17" t="s">
        <v>43</v>
      </c>
      <c r="J148" s="33"/>
      <c r="K148" s="33"/>
      <c r="L148" s="33"/>
    </row>
    <row r="149" spans="1:12" s="30" customFormat="1" ht="36">
      <c r="A149" s="7">
        <v>2</v>
      </c>
      <c r="B149" s="25" t="s">
        <v>53</v>
      </c>
      <c r="C149" s="16">
        <v>16</v>
      </c>
      <c r="D149" s="16" t="s">
        <v>17</v>
      </c>
      <c r="E149" s="16">
        <v>7.3</v>
      </c>
      <c r="F149" s="16">
        <f t="shared" si="24"/>
        <v>116.8</v>
      </c>
      <c r="G149" s="16">
        <v>18</v>
      </c>
      <c r="H149" s="16">
        <f aca="true" t="shared" si="25" ref="H149:H155">G149*C149</f>
        <v>288</v>
      </c>
      <c r="I149" s="46" t="s">
        <v>55</v>
      </c>
      <c r="J149" s="29"/>
      <c r="K149" s="29"/>
      <c r="L149" s="29"/>
    </row>
    <row r="150" spans="1:12" s="30" customFormat="1" ht="14.25">
      <c r="A150" s="7">
        <v>3</v>
      </c>
      <c r="B150" s="15" t="s">
        <v>39</v>
      </c>
      <c r="C150" s="16">
        <v>2.8</v>
      </c>
      <c r="D150" s="16" t="s">
        <v>6</v>
      </c>
      <c r="E150" s="16">
        <v>35</v>
      </c>
      <c r="F150" s="16">
        <f t="shared" si="24"/>
        <v>98</v>
      </c>
      <c r="G150" s="16">
        <v>30</v>
      </c>
      <c r="H150" s="16">
        <f t="shared" si="25"/>
        <v>84</v>
      </c>
      <c r="I150" s="15" t="s">
        <v>44</v>
      </c>
      <c r="J150" s="29"/>
      <c r="K150" s="29"/>
      <c r="L150" s="29"/>
    </row>
    <row r="151" spans="1:12" s="30" customFormat="1" ht="14.25">
      <c r="A151" s="16">
        <v>4</v>
      </c>
      <c r="B151" s="44" t="s">
        <v>40</v>
      </c>
      <c r="C151" s="16">
        <v>11</v>
      </c>
      <c r="D151" s="16" t="s">
        <v>17</v>
      </c>
      <c r="E151" s="16">
        <v>35</v>
      </c>
      <c r="F151" s="16">
        <f t="shared" si="24"/>
        <v>385</v>
      </c>
      <c r="G151" s="16">
        <v>30</v>
      </c>
      <c r="H151" s="16">
        <f t="shared" si="25"/>
        <v>330</v>
      </c>
      <c r="I151" s="15" t="s">
        <v>45</v>
      </c>
      <c r="J151" s="29"/>
      <c r="K151" s="29"/>
      <c r="L151" s="29"/>
    </row>
    <row r="152" spans="1:9" ht="14.25">
      <c r="A152" s="7">
        <v>5</v>
      </c>
      <c r="B152" s="48" t="s">
        <v>166</v>
      </c>
      <c r="C152" s="40">
        <v>3.1</v>
      </c>
      <c r="D152" s="40" t="s">
        <v>6</v>
      </c>
      <c r="E152" s="40">
        <v>50</v>
      </c>
      <c r="F152" s="16">
        <f t="shared" si="24"/>
        <v>155</v>
      </c>
      <c r="G152" s="40">
        <v>25</v>
      </c>
      <c r="H152" s="16">
        <f t="shared" si="25"/>
        <v>77.5</v>
      </c>
      <c r="I152" s="57" t="s">
        <v>116</v>
      </c>
    </row>
    <row r="153" spans="1:9" ht="14.25">
      <c r="A153" s="7">
        <v>6</v>
      </c>
      <c r="B153" s="44" t="s">
        <v>127</v>
      </c>
      <c r="C153" s="16">
        <v>1</v>
      </c>
      <c r="D153" s="16" t="s">
        <v>72</v>
      </c>
      <c r="E153" s="16">
        <v>0</v>
      </c>
      <c r="F153" s="16">
        <f t="shared" si="24"/>
        <v>0</v>
      </c>
      <c r="G153" s="16">
        <v>50</v>
      </c>
      <c r="H153" s="16">
        <f t="shared" si="25"/>
        <v>50</v>
      </c>
      <c r="I153" s="45" t="s">
        <v>128</v>
      </c>
    </row>
    <row r="154" spans="1:9" ht="14.25">
      <c r="A154" s="16">
        <v>7</v>
      </c>
      <c r="B154" s="44" t="s">
        <v>52</v>
      </c>
      <c r="C154" s="16">
        <v>1</v>
      </c>
      <c r="D154" s="16" t="s">
        <v>51</v>
      </c>
      <c r="E154" s="16">
        <v>65</v>
      </c>
      <c r="F154" s="16">
        <f t="shared" si="24"/>
        <v>65</v>
      </c>
      <c r="G154" s="16">
        <v>50</v>
      </c>
      <c r="H154" s="16">
        <f t="shared" si="25"/>
        <v>50</v>
      </c>
      <c r="I154" s="62" t="s">
        <v>209</v>
      </c>
    </row>
    <row r="155" spans="1:9" ht="14.25">
      <c r="A155" s="7">
        <v>8</v>
      </c>
      <c r="B155" s="48" t="s">
        <v>129</v>
      </c>
      <c r="C155" s="16">
        <v>1</v>
      </c>
      <c r="D155" s="16" t="s">
        <v>72</v>
      </c>
      <c r="E155" s="16">
        <v>30</v>
      </c>
      <c r="F155" s="16">
        <f t="shared" si="24"/>
        <v>30</v>
      </c>
      <c r="G155" s="16">
        <v>180</v>
      </c>
      <c r="H155" s="16">
        <f t="shared" si="25"/>
        <v>180</v>
      </c>
      <c r="I155" s="9" t="s">
        <v>130</v>
      </c>
    </row>
    <row r="156" spans="1:9" ht="14.25">
      <c r="A156" s="7">
        <v>9</v>
      </c>
      <c r="B156" s="15" t="s">
        <v>46</v>
      </c>
      <c r="C156" s="16">
        <v>1</v>
      </c>
      <c r="D156" s="16" t="s">
        <v>47</v>
      </c>
      <c r="E156" s="16">
        <v>35</v>
      </c>
      <c r="F156" s="16">
        <f>C156*E156</f>
        <v>35</v>
      </c>
      <c r="G156" s="16">
        <v>15</v>
      </c>
      <c r="H156" s="16">
        <f>G156*C156</f>
        <v>15</v>
      </c>
      <c r="I156" s="15" t="s">
        <v>48</v>
      </c>
    </row>
    <row r="157" spans="1:9" ht="36">
      <c r="A157" s="16">
        <v>10</v>
      </c>
      <c r="B157" s="48" t="s">
        <v>69</v>
      </c>
      <c r="C157" s="16">
        <v>1</v>
      </c>
      <c r="D157" s="16" t="s">
        <v>64</v>
      </c>
      <c r="E157" s="16">
        <v>580</v>
      </c>
      <c r="F157" s="16">
        <f>C157*E157</f>
        <v>580</v>
      </c>
      <c r="G157" s="16">
        <v>340</v>
      </c>
      <c r="H157" s="16">
        <f>G157*C157</f>
        <v>340</v>
      </c>
      <c r="I157" s="9" t="s">
        <v>63</v>
      </c>
    </row>
    <row r="158" spans="1:12" ht="14.25">
      <c r="A158" s="58" t="s">
        <v>76</v>
      </c>
      <c r="B158" s="66"/>
      <c r="C158" s="66"/>
      <c r="D158" s="66"/>
      <c r="E158" s="66"/>
      <c r="F158" s="66"/>
      <c r="G158" s="66"/>
      <c r="H158" s="66"/>
      <c r="I158" s="67"/>
      <c r="J158" s="5"/>
      <c r="K158" s="5"/>
      <c r="L158" s="5"/>
    </row>
    <row r="159" spans="1:12" ht="14.25">
      <c r="A159" s="95" t="s">
        <v>170</v>
      </c>
      <c r="B159" s="96"/>
      <c r="C159" s="96"/>
      <c r="D159" s="96"/>
      <c r="E159" s="96"/>
      <c r="F159" s="96"/>
      <c r="G159" s="96"/>
      <c r="H159" s="96"/>
      <c r="I159" s="97"/>
      <c r="J159" s="4"/>
      <c r="K159" s="4"/>
      <c r="L159" s="4"/>
    </row>
    <row r="160" spans="1:12" ht="24">
      <c r="A160" s="16">
        <v>1</v>
      </c>
      <c r="B160" s="49" t="s">
        <v>133</v>
      </c>
      <c r="C160" s="7">
        <v>15</v>
      </c>
      <c r="D160" s="16" t="s">
        <v>60</v>
      </c>
      <c r="E160" s="68">
        <v>0.6</v>
      </c>
      <c r="F160" s="7">
        <f>C160*E160</f>
        <v>9</v>
      </c>
      <c r="G160" s="7">
        <v>8</v>
      </c>
      <c r="H160" s="7">
        <f>C160*G160</f>
        <v>120</v>
      </c>
      <c r="I160" s="17" t="s">
        <v>134</v>
      </c>
      <c r="J160" s="4"/>
      <c r="K160" s="4"/>
      <c r="L160" s="4"/>
    </row>
    <row r="161" spans="1:12" ht="24">
      <c r="A161" s="7">
        <v>2</v>
      </c>
      <c r="B161" s="8" t="s">
        <v>16</v>
      </c>
      <c r="C161" s="7">
        <v>8</v>
      </c>
      <c r="D161" s="7" t="s">
        <v>17</v>
      </c>
      <c r="E161" s="7">
        <v>12.8</v>
      </c>
      <c r="F161" s="7">
        <f>C161*E161</f>
        <v>102.4</v>
      </c>
      <c r="G161" s="7">
        <v>8</v>
      </c>
      <c r="H161" s="7">
        <f>C161*G161</f>
        <v>64</v>
      </c>
      <c r="I161" s="17" t="s">
        <v>59</v>
      </c>
      <c r="J161" s="4"/>
      <c r="K161" s="4"/>
      <c r="L161" s="4"/>
    </row>
    <row r="162" spans="1:12" ht="24">
      <c r="A162" s="7">
        <v>3</v>
      </c>
      <c r="B162" s="15" t="s">
        <v>18</v>
      </c>
      <c r="C162" s="16">
        <v>33</v>
      </c>
      <c r="D162" s="16" t="s">
        <v>17</v>
      </c>
      <c r="E162" s="16">
        <v>12.8</v>
      </c>
      <c r="F162" s="7">
        <f>C162*E162</f>
        <v>422.40000000000003</v>
      </c>
      <c r="G162" s="16">
        <v>8</v>
      </c>
      <c r="H162" s="7">
        <f>C162*G162</f>
        <v>264</v>
      </c>
      <c r="I162" s="17" t="s">
        <v>59</v>
      </c>
      <c r="J162" s="4"/>
      <c r="K162" s="4"/>
      <c r="L162" s="4"/>
    </row>
    <row r="163" spans="1:12" ht="14.25">
      <c r="A163" s="7">
        <v>4</v>
      </c>
      <c r="B163" s="49" t="s">
        <v>137</v>
      </c>
      <c r="C163" s="7">
        <v>1</v>
      </c>
      <c r="D163" s="7" t="s">
        <v>72</v>
      </c>
      <c r="E163" s="68">
        <v>90</v>
      </c>
      <c r="F163" s="7">
        <f>C163*E163</f>
        <v>90</v>
      </c>
      <c r="G163" s="7">
        <v>230</v>
      </c>
      <c r="H163" s="7">
        <f>C163*G163</f>
        <v>230</v>
      </c>
      <c r="I163" s="17" t="s">
        <v>141</v>
      </c>
      <c r="J163" s="4"/>
      <c r="K163" s="4"/>
      <c r="L163" s="4"/>
    </row>
    <row r="164" spans="1:12" ht="14.25">
      <c r="A164" s="7">
        <v>5</v>
      </c>
      <c r="B164" s="15" t="s">
        <v>169</v>
      </c>
      <c r="C164" s="16">
        <v>7.5</v>
      </c>
      <c r="D164" s="16" t="s">
        <v>72</v>
      </c>
      <c r="E164" s="20">
        <v>0</v>
      </c>
      <c r="F164" s="7">
        <f>C164*E164</f>
        <v>0</v>
      </c>
      <c r="G164" s="16">
        <v>30</v>
      </c>
      <c r="H164" s="7">
        <f>C164*G164</f>
        <v>225</v>
      </c>
      <c r="I164" s="17" t="s">
        <v>136</v>
      </c>
      <c r="J164" s="4"/>
      <c r="K164" s="4"/>
      <c r="L164" s="4"/>
    </row>
    <row r="165" spans="1:12" ht="14.25">
      <c r="A165" s="95" t="s">
        <v>171</v>
      </c>
      <c r="B165" s="96"/>
      <c r="C165" s="96"/>
      <c r="D165" s="96"/>
      <c r="E165" s="96"/>
      <c r="F165" s="96"/>
      <c r="G165" s="96"/>
      <c r="H165" s="96"/>
      <c r="I165" s="97"/>
      <c r="J165" s="4"/>
      <c r="K165" s="4"/>
      <c r="L165" s="4"/>
    </row>
    <row r="166" spans="1:12" ht="36">
      <c r="A166" s="16">
        <v>1</v>
      </c>
      <c r="B166" s="49" t="s">
        <v>58</v>
      </c>
      <c r="C166" s="7">
        <v>7.7</v>
      </c>
      <c r="D166" s="7" t="s">
        <v>17</v>
      </c>
      <c r="E166" s="68">
        <v>7.3</v>
      </c>
      <c r="F166" s="7">
        <f aca="true" t="shared" si="26" ref="F166:F171">C166*E166</f>
        <v>56.21</v>
      </c>
      <c r="G166" s="7">
        <v>18</v>
      </c>
      <c r="H166" s="7">
        <f aca="true" t="shared" si="27" ref="H166:H171">C166*G166</f>
        <v>138.6</v>
      </c>
      <c r="I166" s="17" t="s">
        <v>70</v>
      </c>
      <c r="J166" s="4"/>
      <c r="K166" s="4"/>
      <c r="L166" s="4"/>
    </row>
    <row r="167" spans="1:12" ht="24">
      <c r="A167" s="7">
        <v>2</v>
      </c>
      <c r="B167" s="15" t="s">
        <v>67</v>
      </c>
      <c r="C167" s="16">
        <v>10</v>
      </c>
      <c r="D167" s="16" t="s">
        <v>60</v>
      </c>
      <c r="E167" s="20">
        <v>0.6</v>
      </c>
      <c r="F167" s="7">
        <f t="shared" si="26"/>
        <v>6</v>
      </c>
      <c r="G167" s="16">
        <v>8</v>
      </c>
      <c r="H167" s="7">
        <f t="shared" si="27"/>
        <v>80</v>
      </c>
      <c r="I167" s="17" t="s">
        <v>61</v>
      </c>
      <c r="J167" s="4"/>
      <c r="K167" s="4"/>
      <c r="L167" s="4"/>
    </row>
    <row r="168" spans="1:12" ht="24">
      <c r="A168" s="7">
        <v>3</v>
      </c>
      <c r="B168" s="8" t="s">
        <v>16</v>
      </c>
      <c r="C168" s="7">
        <v>7.7</v>
      </c>
      <c r="D168" s="7" t="s">
        <v>17</v>
      </c>
      <c r="E168" s="7">
        <v>12.8</v>
      </c>
      <c r="F168" s="7">
        <f t="shared" si="26"/>
        <v>98.56</v>
      </c>
      <c r="G168" s="7">
        <v>8</v>
      </c>
      <c r="H168" s="7">
        <f t="shared" si="27"/>
        <v>61.6</v>
      </c>
      <c r="I168" s="17" t="s">
        <v>59</v>
      </c>
      <c r="J168" s="4"/>
      <c r="K168" s="4"/>
      <c r="L168" s="4"/>
    </row>
    <row r="169" spans="1:12" ht="24">
      <c r="A169" s="7">
        <v>4</v>
      </c>
      <c r="B169" s="15" t="s">
        <v>18</v>
      </c>
      <c r="C169" s="16">
        <v>32</v>
      </c>
      <c r="D169" s="16" t="s">
        <v>17</v>
      </c>
      <c r="E169" s="16">
        <v>12.8</v>
      </c>
      <c r="F169" s="7">
        <f t="shared" si="26"/>
        <v>409.6</v>
      </c>
      <c r="G169" s="16">
        <v>8</v>
      </c>
      <c r="H169" s="7">
        <f t="shared" si="27"/>
        <v>256</v>
      </c>
      <c r="I169" s="17" t="s">
        <v>59</v>
      </c>
      <c r="J169" s="4"/>
      <c r="K169" s="4"/>
      <c r="L169" s="4"/>
    </row>
    <row r="170" spans="1:12" ht="24">
      <c r="A170" s="7">
        <v>5</v>
      </c>
      <c r="B170" s="15" t="s">
        <v>101</v>
      </c>
      <c r="C170" s="16">
        <v>7.7</v>
      </c>
      <c r="D170" s="16" t="s">
        <v>17</v>
      </c>
      <c r="E170" s="16">
        <v>25</v>
      </c>
      <c r="F170" s="7">
        <f t="shared" si="26"/>
        <v>192.5</v>
      </c>
      <c r="G170" s="16">
        <v>30</v>
      </c>
      <c r="H170" s="7">
        <f t="shared" si="27"/>
        <v>231</v>
      </c>
      <c r="I170" s="9" t="s">
        <v>77</v>
      </c>
      <c r="J170" s="4"/>
      <c r="K170" s="4"/>
      <c r="L170" s="4"/>
    </row>
    <row r="171" spans="1:12" ht="14.25">
      <c r="A171" s="7">
        <v>6</v>
      </c>
      <c r="B171" s="15" t="s">
        <v>172</v>
      </c>
      <c r="C171" s="16">
        <v>2</v>
      </c>
      <c r="D171" s="16" t="s">
        <v>174</v>
      </c>
      <c r="E171" s="16">
        <v>220</v>
      </c>
      <c r="F171" s="7">
        <f t="shared" si="26"/>
        <v>440</v>
      </c>
      <c r="G171" s="16">
        <v>60</v>
      </c>
      <c r="H171" s="7">
        <f t="shared" si="27"/>
        <v>120</v>
      </c>
      <c r="I171" s="17" t="s">
        <v>173</v>
      </c>
      <c r="J171" s="4"/>
      <c r="K171" s="4"/>
      <c r="L171" s="4"/>
    </row>
    <row r="172" spans="1:12" ht="14.25">
      <c r="A172" s="95" t="s">
        <v>175</v>
      </c>
      <c r="B172" s="96"/>
      <c r="C172" s="96"/>
      <c r="D172" s="96"/>
      <c r="E172" s="96"/>
      <c r="F172" s="96"/>
      <c r="G172" s="96"/>
      <c r="H172" s="96"/>
      <c r="I172" s="97"/>
      <c r="J172" s="4"/>
      <c r="K172" s="4"/>
      <c r="L172" s="4"/>
    </row>
    <row r="173" spans="1:12" s="69" customFormat="1" ht="36">
      <c r="A173" s="16">
        <v>1</v>
      </c>
      <c r="B173" s="18" t="s">
        <v>58</v>
      </c>
      <c r="C173" s="16">
        <v>25</v>
      </c>
      <c r="D173" s="16" t="s">
        <v>17</v>
      </c>
      <c r="E173" s="77">
        <v>7.3</v>
      </c>
      <c r="F173" s="16">
        <f aca="true" t="shared" si="28" ref="F173:F179">C173*E173</f>
        <v>182.5</v>
      </c>
      <c r="G173" s="16">
        <v>18</v>
      </c>
      <c r="H173" s="16">
        <f aca="true" t="shared" si="29" ref="H173:H179">C173*G173</f>
        <v>450</v>
      </c>
      <c r="I173" s="17" t="s">
        <v>70</v>
      </c>
      <c r="J173" s="71"/>
      <c r="K173" s="71"/>
      <c r="L173" s="71"/>
    </row>
    <row r="174" spans="1:12" s="69" customFormat="1" ht="24">
      <c r="A174" s="16">
        <v>2</v>
      </c>
      <c r="B174" s="15" t="s">
        <v>67</v>
      </c>
      <c r="C174" s="16">
        <v>13</v>
      </c>
      <c r="D174" s="16" t="s">
        <v>60</v>
      </c>
      <c r="E174" s="20">
        <v>0.6</v>
      </c>
      <c r="F174" s="16">
        <f t="shared" si="28"/>
        <v>7.8</v>
      </c>
      <c r="G174" s="16">
        <v>8</v>
      </c>
      <c r="H174" s="16">
        <f t="shared" si="29"/>
        <v>104</v>
      </c>
      <c r="I174" s="17" t="s">
        <v>61</v>
      </c>
      <c r="J174" s="71"/>
      <c r="K174" s="71"/>
      <c r="L174" s="71"/>
    </row>
    <row r="175" spans="1:12" s="69" customFormat="1" ht="24">
      <c r="A175" s="16">
        <v>3</v>
      </c>
      <c r="B175" s="15" t="s">
        <v>16</v>
      </c>
      <c r="C175" s="16">
        <v>46</v>
      </c>
      <c r="D175" s="16" t="s">
        <v>17</v>
      </c>
      <c r="E175" s="16">
        <v>12.8</v>
      </c>
      <c r="F175" s="16">
        <f t="shared" si="28"/>
        <v>588.8000000000001</v>
      </c>
      <c r="G175" s="16">
        <v>8</v>
      </c>
      <c r="H175" s="16">
        <f t="shared" si="29"/>
        <v>368</v>
      </c>
      <c r="I175" s="17" t="s">
        <v>59</v>
      </c>
      <c r="J175" s="71"/>
      <c r="K175" s="71"/>
      <c r="L175" s="71"/>
    </row>
    <row r="176" spans="1:12" s="69" customFormat="1" ht="24">
      <c r="A176" s="16">
        <v>4</v>
      </c>
      <c r="B176" s="15" t="s">
        <v>18</v>
      </c>
      <c r="C176" s="16">
        <v>74.4</v>
      </c>
      <c r="D176" s="16" t="s">
        <v>17</v>
      </c>
      <c r="E176" s="16">
        <v>12.8</v>
      </c>
      <c r="F176" s="16">
        <f t="shared" si="28"/>
        <v>952.3200000000002</v>
      </c>
      <c r="G176" s="16">
        <v>8</v>
      </c>
      <c r="H176" s="16">
        <f t="shared" si="29"/>
        <v>595.2</v>
      </c>
      <c r="I176" s="17" t="s">
        <v>59</v>
      </c>
      <c r="J176" s="71"/>
      <c r="K176" s="71"/>
      <c r="L176" s="71"/>
    </row>
    <row r="177" spans="1:12" s="69" customFormat="1" ht="24">
      <c r="A177" s="16">
        <v>5</v>
      </c>
      <c r="B177" s="15" t="s">
        <v>176</v>
      </c>
      <c r="C177" s="16">
        <v>6</v>
      </c>
      <c r="D177" s="16" t="s">
        <v>177</v>
      </c>
      <c r="E177" s="20">
        <v>90</v>
      </c>
      <c r="F177" s="16">
        <f t="shared" si="28"/>
        <v>540</v>
      </c>
      <c r="G177" s="16">
        <v>80</v>
      </c>
      <c r="H177" s="16">
        <f t="shared" si="29"/>
        <v>480</v>
      </c>
      <c r="I177" s="17" t="s">
        <v>214</v>
      </c>
      <c r="J177" s="71"/>
      <c r="K177" s="71"/>
      <c r="L177" s="71"/>
    </row>
    <row r="178" spans="1:12" s="69" customFormat="1" ht="24">
      <c r="A178" s="16">
        <v>6</v>
      </c>
      <c r="B178" s="15" t="s">
        <v>101</v>
      </c>
      <c r="C178" s="16">
        <v>25</v>
      </c>
      <c r="D178" s="16" t="s">
        <v>17</v>
      </c>
      <c r="E178" s="16">
        <v>25</v>
      </c>
      <c r="F178" s="16">
        <f t="shared" si="28"/>
        <v>625</v>
      </c>
      <c r="G178" s="16">
        <v>30</v>
      </c>
      <c r="H178" s="16">
        <f t="shared" si="29"/>
        <v>750</v>
      </c>
      <c r="I178" s="17" t="s">
        <v>77</v>
      </c>
      <c r="J178" s="71"/>
      <c r="K178" s="71"/>
      <c r="L178" s="71"/>
    </row>
    <row r="179" spans="1:12" s="69" customFormat="1" ht="36">
      <c r="A179" s="16">
        <v>7</v>
      </c>
      <c r="B179" s="15" t="s">
        <v>178</v>
      </c>
      <c r="C179" s="16">
        <v>15.5</v>
      </c>
      <c r="D179" s="16" t="s">
        <v>17</v>
      </c>
      <c r="E179" s="16">
        <v>75</v>
      </c>
      <c r="F179" s="16">
        <f t="shared" si="28"/>
        <v>1162.5</v>
      </c>
      <c r="G179" s="16">
        <v>60</v>
      </c>
      <c r="H179" s="16">
        <f t="shared" si="29"/>
        <v>930</v>
      </c>
      <c r="I179" s="17" t="s">
        <v>179</v>
      </c>
      <c r="J179" s="71"/>
      <c r="K179" s="71"/>
      <c r="L179" s="71"/>
    </row>
    <row r="180" spans="1:12" ht="14.25">
      <c r="A180" s="95" t="s">
        <v>180</v>
      </c>
      <c r="B180" s="96"/>
      <c r="C180" s="96"/>
      <c r="D180" s="96"/>
      <c r="E180" s="96"/>
      <c r="F180" s="96"/>
      <c r="G180" s="96"/>
      <c r="H180" s="96"/>
      <c r="I180" s="97"/>
      <c r="J180" s="4"/>
      <c r="K180" s="4"/>
      <c r="L180" s="4"/>
    </row>
    <row r="181" spans="1:12" s="30" customFormat="1" ht="24.75" thickBot="1">
      <c r="A181" s="16">
        <v>1</v>
      </c>
      <c r="B181" s="15" t="s">
        <v>186</v>
      </c>
      <c r="C181" s="16">
        <v>4.5</v>
      </c>
      <c r="D181" s="16" t="s">
        <v>6</v>
      </c>
      <c r="E181" s="16">
        <v>20</v>
      </c>
      <c r="F181" s="16">
        <f>C181*E181</f>
        <v>90</v>
      </c>
      <c r="G181" s="16">
        <v>25</v>
      </c>
      <c r="H181" s="16">
        <f>G181*C181</f>
        <v>112.5</v>
      </c>
      <c r="I181" s="72" t="s">
        <v>188</v>
      </c>
      <c r="J181" s="29"/>
      <c r="K181" s="29"/>
      <c r="L181" s="29"/>
    </row>
    <row r="182" spans="1:12" s="32" customFormat="1" ht="36">
      <c r="A182" s="7">
        <v>2</v>
      </c>
      <c r="B182" s="25" t="s">
        <v>41</v>
      </c>
      <c r="C182" s="7">
        <v>4.5</v>
      </c>
      <c r="D182" s="7" t="s">
        <v>17</v>
      </c>
      <c r="E182" s="7">
        <v>7.3</v>
      </c>
      <c r="F182" s="16">
        <f>C182*E182</f>
        <v>32.85</v>
      </c>
      <c r="G182" s="7">
        <v>18</v>
      </c>
      <c r="H182" s="16">
        <f>G182*C182</f>
        <v>81</v>
      </c>
      <c r="I182" s="17" t="s">
        <v>43</v>
      </c>
      <c r="J182" s="33"/>
      <c r="K182" s="33"/>
      <c r="L182" s="33"/>
    </row>
    <row r="183" spans="1:12" s="30" customFormat="1" ht="36">
      <c r="A183" s="7">
        <v>3</v>
      </c>
      <c r="B183" s="25" t="s">
        <v>53</v>
      </c>
      <c r="C183" s="16">
        <v>28</v>
      </c>
      <c r="D183" s="16" t="s">
        <v>17</v>
      </c>
      <c r="E183" s="16">
        <v>7.3</v>
      </c>
      <c r="F183" s="16">
        <f>C183*E183</f>
        <v>204.4</v>
      </c>
      <c r="G183" s="16">
        <v>18</v>
      </c>
      <c r="H183" s="16">
        <f>G183*C183</f>
        <v>504</v>
      </c>
      <c r="I183" s="46" t="s">
        <v>55</v>
      </c>
      <c r="J183" s="29"/>
      <c r="K183" s="29"/>
      <c r="L183" s="29"/>
    </row>
    <row r="184" spans="1:12" s="30" customFormat="1" ht="14.25">
      <c r="A184" s="7">
        <v>4</v>
      </c>
      <c r="B184" s="15" t="s">
        <v>185</v>
      </c>
      <c r="C184" s="16">
        <v>4.5</v>
      </c>
      <c r="D184" s="16" t="s">
        <v>6</v>
      </c>
      <c r="E184" s="16">
        <v>150</v>
      </c>
      <c r="F184" s="16">
        <f>C184*E184</f>
        <v>675</v>
      </c>
      <c r="G184" s="16">
        <v>60</v>
      </c>
      <c r="H184" s="16">
        <f>G184*C184</f>
        <v>270</v>
      </c>
      <c r="I184" s="15" t="s">
        <v>187</v>
      </c>
      <c r="J184" s="29"/>
      <c r="K184" s="29"/>
      <c r="L184" s="29"/>
    </row>
    <row r="185" spans="1:12" s="30" customFormat="1" ht="24">
      <c r="A185" s="7">
        <v>5</v>
      </c>
      <c r="B185" s="44" t="s">
        <v>95</v>
      </c>
      <c r="C185" s="16">
        <v>7</v>
      </c>
      <c r="D185" s="16" t="s">
        <v>60</v>
      </c>
      <c r="E185" s="16">
        <v>55</v>
      </c>
      <c r="F185" s="16">
        <f>C185*E185</f>
        <v>385</v>
      </c>
      <c r="G185" s="16">
        <v>45</v>
      </c>
      <c r="H185" s="16">
        <f>G185*C185</f>
        <v>315</v>
      </c>
      <c r="I185" s="9" t="s">
        <v>189</v>
      </c>
      <c r="J185" s="29"/>
      <c r="K185" s="29"/>
      <c r="L185" s="29"/>
    </row>
    <row r="186" spans="1:12" ht="14.25">
      <c r="A186" s="95" t="s">
        <v>181</v>
      </c>
      <c r="B186" s="96"/>
      <c r="C186" s="96"/>
      <c r="D186" s="96"/>
      <c r="E186" s="96"/>
      <c r="F186" s="96"/>
      <c r="G186" s="96"/>
      <c r="H186" s="96"/>
      <c r="I186" s="97"/>
      <c r="J186" s="4"/>
      <c r="K186" s="4"/>
      <c r="L186" s="4"/>
    </row>
    <row r="187" spans="1:12" s="32" customFormat="1" ht="36">
      <c r="A187" s="7">
        <v>1</v>
      </c>
      <c r="B187" s="25" t="s">
        <v>41</v>
      </c>
      <c r="C187" s="7">
        <v>7.8</v>
      </c>
      <c r="D187" s="7" t="s">
        <v>17</v>
      </c>
      <c r="E187" s="7">
        <v>7.3</v>
      </c>
      <c r="F187" s="16">
        <f>C187*E187</f>
        <v>56.94</v>
      </c>
      <c r="G187" s="7">
        <v>18</v>
      </c>
      <c r="H187" s="16">
        <f>G187*C187</f>
        <v>140.4</v>
      </c>
      <c r="I187" s="17" t="s">
        <v>43</v>
      </c>
      <c r="J187" s="33"/>
      <c r="K187" s="33"/>
      <c r="L187" s="33"/>
    </row>
    <row r="188" spans="1:12" ht="24">
      <c r="A188" s="7">
        <v>2</v>
      </c>
      <c r="B188" s="8" t="s">
        <v>16</v>
      </c>
      <c r="C188" s="7">
        <v>7.8</v>
      </c>
      <c r="D188" s="7" t="s">
        <v>17</v>
      </c>
      <c r="E188" s="7">
        <v>12.8</v>
      </c>
      <c r="F188" s="7">
        <f>C188*E188</f>
        <v>99.84</v>
      </c>
      <c r="G188" s="7">
        <v>8</v>
      </c>
      <c r="H188" s="7">
        <f>C188*G188</f>
        <v>62.4</v>
      </c>
      <c r="I188" s="17" t="s">
        <v>59</v>
      </c>
      <c r="J188" s="4"/>
      <c r="K188" s="4"/>
      <c r="L188" s="4"/>
    </row>
    <row r="189" spans="1:12" ht="24">
      <c r="A189" s="7">
        <v>3</v>
      </c>
      <c r="B189" s="15" t="s">
        <v>18</v>
      </c>
      <c r="C189" s="16">
        <v>40</v>
      </c>
      <c r="D189" s="16" t="s">
        <v>17</v>
      </c>
      <c r="E189" s="16">
        <v>12.8</v>
      </c>
      <c r="F189" s="7">
        <f>C189*E189</f>
        <v>512</v>
      </c>
      <c r="G189" s="16">
        <v>8</v>
      </c>
      <c r="H189" s="7">
        <f>C189*G189</f>
        <v>320</v>
      </c>
      <c r="I189" s="17" t="s">
        <v>59</v>
      </c>
      <c r="J189" s="4"/>
      <c r="K189" s="4"/>
      <c r="L189" s="4"/>
    </row>
    <row r="190" spans="1:12" ht="15" thickBot="1">
      <c r="A190" s="7">
        <v>4</v>
      </c>
      <c r="B190" s="52" t="s">
        <v>155</v>
      </c>
      <c r="C190" s="23">
        <v>3</v>
      </c>
      <c r="D190" s="16" t="s">
        <v>17</v>
      </c>
      <c r="E190" s="23">
        <v>200</v>
      </c>
      <c r="F190" s="16">
        <f>C190*E190</f>
        <v>600</v>
      </c>
      <c r="G190" s="23">
        <v>60</v>
      </c>
      <c r="H190" s="16">
        <f>G190*C190</f>
        <v>180</v>
      </c>
      <c r="I190" s="50" t="s">
        <v>156</v>
      </c>
      <c r="J190" s="29"/>
      <c r="K190" s="29"/>
      <c r="L190" s="29"/>
    </row>
    <row r="191" spans="1:12" s="30" customFormat="1" ht="14.25">
      <c r="A191" s="7">
        <v>5</v>
      </c>
      <c r="B191" s="15" t="s">
        <v>185</v>
      </c>
      <c r="C191" s="16">
        <v>3</v>
      </c>
      <c r="D191" s="16" t="s">
        <v>6</v>
      </c>
      <c r="E191" s="16">
        <v>150</v>
      </c>
      <c r="F191" s="16">
        <f>C191*E191</f>
        <v>450</v>
      </c>
      <c r="G191" s="16">
        <v>60</v>
      </c>
      <c r="H191" s="16">
        <f>G191*C191</f>
        <v>180</v>
      </c>
      <c r="I191" s="15" t="s">
        <v>187</v>
      </c>
      <c r="J191" s="29"/>
      <c r="K191" s="29"/>
      <c r="L191" s="29"/>
    </row>
    <row r="192" spans="1:12" ht="14.25">
      <c r="A192" s="89" t="s">
        <v>182</v>
      </c>
      <c r="B192" s="121"/>
      <c r="C192" s="121"/>
      <c r="D192" s="121"/>
      <c r="E192" s="121"/>
      <c r="F192" s="121"/>
      <c r="G192" s="121"/>
      <c r="H192" s="121"/>
      <c r="I192" s="122"/>
      <c r="J192" s="4"/>
      <c r="K192" s="4"/>
      <c r="L192" s="4"/>
    </row>
    <row r="193" spans="1:12" ht="36">
      <c r="A193" s="16">
        <v>1</v>
      </c>
      <c r="B193" s="49" t="s">
        <v>58</v>
      </c>
      <c r="C193" s="7">
        <v>15</v>
      </c>
      <c r="D193" s="7" t="s">
        <v>17</v>
      </c>
      <c r="E193" s="68">
        <v>7.3</v>
      </c>
      <c r="F193" s="7">
        <f>C193*E193</f>
        <v>109.5</v>
      </c>
      <c r="G193" s="7">
        <v>18</v>
      </c>
      <c r="H193" s="7">
        <f>C193*G193</f>
        <v>270</v>
      </c>
      <c r="I193" s="17" t="s">
        <v>70</v>
      </c>
      <c r="J193" s="4"/>
      <c r="K193" s="4"/>
      <c r="L193" s="4"/>
    </row>
    <row r="194" spans="1:12" ht="24">
      <c r="A194" s="7">
        <v>2</v>
      </c>
      <c r="B194" s="15" t="s">
        <v>67</v>
      </c>
      <c r="C194" s="16">
        <v>14.4</v>
      </c>
      <c r="D194" s="16" t="s">
        <v>60</v>
      </c>
      <c r="E194" s="20">
        <v>0.6</v>
      </c>
      <c r="F194" s="7">
        <f>C194*E194</f>
        <v>8.64</v>
      </c>
      <c r="G194" s="16">
        <v>8</v>
      </c>
      <c r="H194" s="7">
        <f>C194*G194</f>
        <v>115.2</v>
      </c>
      <c r="I194" s="17" t="s">
        <v>61</v>
      </c>
      <c r="J194" s="4"/>
      <c r="K194" s="4"/>
      <c r="L194" s="4"/>
    </row>
    <row r="195" spans="1:12" ht="24">
      <c r="A195" s="7">
        <v>3</v>
      </c>
      <c r="B195" s="8" t="s">
        <v>16</v>
      </c>
      <c r="C195" s="7">
        <v>15</v>
      </c>
      <c r="D195" s="7" t="s">
        <v>17</v>
      </c>
      <c r="E195" s="7">
        <v>12.8</v>
      </c>
      <c r="F195" s="7">
        <f>C195*E195</f>
        <v>192</v>
      </c>
      <c r="G195" s="7">
        <v>8</v>
      </c>
      <c r="H195" s="7">
        <f>C195*G195</f>
        <v>120</v>
      </c>
      <c r="I195" s="17" t="s">
        <v>59</v>
      </c>
      <c r="J195" s="4"/>
      <c r="K195" s="4"/>
      <c r="L195" s="4"/>
    </row>
    <row r="196" spans="1:12" ht="24">
      <c r="A196" s="7">
        <v>4</v>
      </c>
      <c r="B196" s="15" t="s">
        <v>18</v>
      </c>
      <c r="C196" s="16">
        <v>45</v>
      </c>
      <c r="D196" s="16" t="s">
        <v>17</v>
      </c>
      <c r="E196" s="16">
        <v>12.8</v>
      </c>
      <c r="F196" s="7">
        <f>C196*E196</f>
        <v>576</v>
      </c>
      <c r="G196" s="16">
        <v>8</v>
      </c>
      <c r="H196" s="7">
        <f>C196*G196</f>
        <v>360</v>
      </c>
      <c r="I196" s="17" t="s">
        <v>59</v>
      </c>
      <c r="J196" s="4"/>
      <c r="K196" s="4"/>
      <c r="L196" s="4"/>
    </row>
    <row r="197" spans="1:12" ht="24">
      <c r="A197" s="7">
        <v>5</v>
      </c>
      <c r="B197" s="15" t="s">
        <v>101</v>
      </c>
      <c r="C197" s="16">
        <v>7.5</v>
      </c>
      <c r="D197" s="16" t="s">
        <v>17</v>
      </c>
      <c r="E197" s="16">
        <v>25</v>
      </c>
      <c r="F197" s="7">
        <f>C197*E197</f>
        <v>187.5</v>
      </c>
      <c r="G197" s="16">
        <v>30</v>
      </c>
      <c r="H197" s="7">
        <f>C197*G197</f>
        <v>225</v>
      </c>
      <c r="I197" s="9" t="s">
        <v>77</v>
      </c>
      <c r="J197" s="4"/>
      <c r="K197" s="4"/>
      <c r="L197" s="4"/>
    </row>
    <row r="198" spans="1:12" ht="14.25">
      <c r="A198" s="16">
        <v>6</v>
      </c>
      <c r="B198" s="17" t="s">
        <v>190</v>
      </c>
      <c r="C198" s="16">
        <v>1</v>
      </c>
      <c r="D198" s="16" t="s">
        <v>92</v>
      </c>
      <c r="E198" s="16">
        <v>0</v>
      </c>
      <c r="F198" s="7">
        <f aca="true" t="shared" si="30" ref="F198:F204">C198*E198</f>
        <v>0</v>
      </c>
      <c r="G198" s="16">
        <v>350</v>
      </c>
      <c r="H198" s="7">
        <f aca="true" t="shared" si="31" ref="H198:H204">C198*G198</f>
        <v>350</v>
      </c>
      <c r="I198" s="17" t="s">
        <v>160</v>
      </c>
      <c r="J198" s="4"/>
      <c r="K198" s="4"/>
      <c r="L198" s="4"/>
    </row>
    <row r="199" spans="1:12" ht="14.25">
      <c r="A199" s="7">
        <v>7</v>
      </c>
      <c r="B199" s="18" t="s">
        <v>191</v>
      </c>
      <c r="C199" s="7">
        <v>1</v>
      </c>
      <c r="D199" s="7" t="s">
        <v>92</v>
      </c>
      <c r="E199" s="68">
        <v>30</v>
      </c>
      <c r="F199" s="7">
        <f t="shared" si="30"/>
        <v>30</v>
      </c>
      <c r="G199" s="7">
        <v>60</v>
      </c>
      <c r="H199" s="7">
        <f t="shared" si="31"/>
        <v>60</v>
      </c>
      <c r="I199" s="49" t="s">
        <v>163</v>
      </c>
      <c r="J199" s="4"/>
      <c r="K199" s="4"/>
      <c r="L199" s="4"/>
    </row>
    <row r="200" spans="1:12" ht="14.25">
      <c r="A200" s="7">
        <v>8</v>
      </c>
      <c r="B200" s="15" t="s">
        <v>192</v>
      </c>
      <c r="C200" s="16">
        <v>6.2</v>
      </c>
      <c r="D200" s="16" t="s">
        <v>60</v>
      </c>
      <c r="E200" s="20">
        <v>45</v>
      </c>
      <c r="F200" s="7">
        <f t="shared" si="30"/>
        <v>279</v>
      </c>
      <c r="G200" s="16">
        <v>45</v>
      </c>
      <c r="H200" s="7">
        <f t="shared" si="31"/>
        <v>279</v>
      </c>
      <c r="I200" s="9" t="s">
        <v>194</v>
      </c>
      <c r="J200" s="4"/>
      <c r="K200" s="4"/>
      <c r="L200" s="4"/>
    </row>
    <row r="201" spans="1:12" ht="15" thickBot="1">
      <c r="A201" s="7">
        <v>9</v>
      </c>
      <c r="B201" s="15" t="s">
        <v>193</v>
      </c>
      <c r="C201" s="7">
        <v>3.5</v>
      </c>
      <c r="D201" s="7" t="s">
        <v>6</v>
      </c>
      <c r="E201" s="7">
        <v>280</v>
      </c>
      <c r="F201" s="7">
        <f t="shared" si="30"/>
        <v>980</v>
      </c>
      <c r="G201" s="7">
        <v>80</v>
      </c>
      <c r="H201" s="7">
        <f t="shared" si="31"/>
        <v>280</v>
      </c>
      <c r="I201" s="50" t="s">
        <v>195</v>
      </c>
      <c r="J201" s="4"/>
      <c r="K201" s="4"/>
      <c r="L201" s="4"/>
    </row>
    <row r="202" spans="1:12" s="69" customFormat="1" ht="14.25">
      <c r="A202" s="16">
        <v>10</v>
      </c>
      <c r="B202" s="15" t="s">
        <v>149</v>
      </c>
      <c r="C202" s="16">
        <v>15</v>
      </c>
      <c r="D202" s="16" t="s">
        <v>17</v>
      </c>
      <c r="E202" s="16">
        <v>0</v>
      </c>
      <c r="F202" s="16">
        <f t="shared" si="30"/>
        <v>0</v>
      </c>
      <c r="G202" s="16">
        <v>30</v>
      </c>
      <c r="H202" s="16">
        <f t="shared" si="31"/>
        <v>450</v>
      </c>
      <c r="I202" s="17" t="s">
        <v>196</v>
      </c>
      <c r="J202" s="71"/>
      <c r="K202" s="71"/>
      <c r="L202" s="71"/>
    </row>
    <row r="203" spans="1:12" ht="14.25">
      <c r="A203" s="16">
        <v>11</v>
      </c>
      <c r="B203" s="15" t="s">
        <v>151</v>
      </c>
      <c r="C203" s="16">
        <v>6</v>
      </c>
      <c r="D203" s="16" t="s">
        <v>60</v>
      </c>
      <c r="E203" s="16">
        <v>45</v>
      </c>
      <c r="F203" s="7">
        <f t="shared" si="30"/>
        <v>270</v>
      </c>
      <c r="G203" s="16">
        <v>30</v>
      </c>
      <c r="H203" s="7">
        <f t="shared" si="31"/>
        <v>180</v>
      </c>
      <c r="I203" s="18" t="s">
        <v>197</v>
      </c>
      <c r="J203" s="4"/>
      <c r="K203" s="4"/>
      <c r="L203" s="4"/>
    </row>
    <row r="204" spans="1:12" ht="36">
      <c r="A204" s="7">
        <v>12</v>
      </c>
      <c r="B204" s="17" t="s">
        <v>69</v>
      </c>
      <c r="C204" s="16">
        <v>1</v>
      </c>
      <c r="D204" s="16" t="s">
        <v>64</v>
      </c>
      <c r="E204" s="16">
        <v>580</v>
      </c>
      <c r="F204" s="7">
        <f t="shared" si="30"/>
        <v>580</v>
      </c>
      <c r="G204" s="16">
        <v>340</v>
      </c>
      <c r="H204" s="7">
        <f t="shared" si="31"/>
        <v>340</v>
      </c>
      <c r="I204" s="17" t="s">
        <v>63</v>
      </c>
      <c r="J204" s="4"/>
      <c r="K204" s="4"/>
      <c r="L204" s="4"/>
    </row>
    <row r="205" spans="1:12" ht="14.25">
      <c r="A205" s="95" t="s">
        <v>183</v>
      </c>
      <c r="B205" s="96"/>
      <c r="C205" s="96"/>
      <c r="D205" s="96"/>
      <c r="E205" s="96"/>
      <c r="F205" s="96"/>
      <c r="G205" s="96"/>
      <c r="H205" s="96"/>
      <c r="I205" s="97"/>
      <c r="J205" s="4"/>
      <c r="K205" s="4"/>
      <c r="L205" s="4"/>
    </row>
    <row r="206" spans="1:12" ht="36">
      <c r="A206" s="16">
        <v>1</v>
      </c>
      <c r="B206" s="49" t="s">
        <v>58</v>
      </c>
      <c r="C206" s="7">
        <v>12.21</v>
      </c>
      <c r="D206" s="7" t="s">
        <v>17</v>
      </c>
      <c r="E206" s="68">
        <v>7.3</v>
      </c>
      <c r="F206" s="7">
        <f>C206*E206</f>
        <v>89.13300000000001</v>
      </c>
      <c r="G206" s="7">
        <v>18</v>
      </c>
      <c r="H206" s="7">
        <f>C206*G206</f>
        <v>219.78000000000003</v>
      </c>
      <c r="I206" s="17" t="s">
        <v>70</v>
      </c>
      <c r="J206" s="4"/>
      <c r="K206" s="4"/>
      <c r="L206" s="4"/>
    </row>
    <row r="207" spans="1:12" ht="24">
      <c r="A207" s="16">
        <v>2</v>
      </c>
      <c r="B207" s="15" t="s">
        <v>67</v>
      </c>
      <c r="C207" s="16">
        <v>12</v>
      </c>
      <c r="D207" s="16" t="s">
        <v>60</v>
      </c>
      <c r="E207" s="20">
        <v>0.6</v>
      </c>
      <c r="F207" s="7">
        <f aca="true" t="shared" si="32" ref="F207:F215">C207*E207</f>
        <v>7.199999999999999</v>
      </c>
      <c r="G207" s="16">
        <v>8</v>
      </c>
      <c r="H207" s="7">
        <f aca="true" t="shared" si="33" ref="H207:H215">C207*G207</f>
        <v>96</v>
      </c>
      <c r="I207" s="17" t="s">
        <v>61</v>
      </c>
      <c r="J207" s="4"/>
      <c r="K207" s="4"/>
      <c r="L207" s="4"/>
    </row>
    <row r="208" spans="1:12" ht="24">
      <c r="A208" s="16">
        <v>3</v>
      </c>
      <c r="B208" s="8" t="s">
        <v>16</v>
      </c>
      <c r="C208" s="7">
        <v>12.21</v>
      </c>
      <c r="D208" s="7" t="s">
        <v>17</v>
      </c>
      <c r="E208" s="7">
        <v>12.8</v>
      </c>
      <c r="F208" s="7">
        <f t="shared" si="32"/>
        <v>156.288</v>
      </c>
      <c r="G208" s="7">
        <v>8</v>
      </c>
      <c r="H208" s="7">
        <f t="shared" si="33"/>
        <v>97.68</v>
      </c>
      <c r="I208" s="17" t="s">
        <v>59</v>
      </c>
      <c r="J208" s="4"/>
      <c r="K208" s="4"/>
      <c r="L208" s="4"/>
    </row>
    <row r="209" spans="1:12" ht="24">
      <c r="A209" s="16">
        <v>4</v>
      </c>
      <c r="B209" s="15" t="s">
        <v>18</v>
      </c>
      <c r="C209" s="16">
        <v>38</v>
      </c>
      <c r="D209" s="16" t="s">
        <v>17</v>
      </c>
      <c r="E209" s="16">
        <v>12.8</v>
      </c>
      <c r="F209" s="7">
        <f t="shared" si="32"/>
        <v>486.40000000000003</v>
      </c>
      <c r="G209" s="16">
        <v>8</v>
      </c>
      <c r="H209" s="7">
        <f t="shared" si="33"/>
        <v>304</v>
      </c>
      <c r="I209" s="17" t="s">
        <v>59</v>
      </c>
      <c r="J209" s="4"/>
      <c r="K209" s="4"/>
      <c r="L209" s="4"/>
    </row>
    <row r="210" spans="1:12" ht="24">
      <c r="A210" s="16">
        <v>5</v>
      </c>
      <c r="B210" s="15" t="s">
        <v>101</v>
      </c>
      <c r="C210" s="16">
        <v>6</v>
      </c>
      <c r="D210" s="16" t="s">
        <v>17</v>
      </c>
      <c r="E210" s="16">
        <v>25</v>
      </c>
      <c r="F210" s="7">
        <f t="shared" si="32"/>
        <v>150</v>
      </c>
      <c r="G210" s="16">
        <v>30</v>
      </c>
      <c r="H210" s="7">
        <f t="shared" si="33"/>
        <v>180</v>
      </c>
      <c r="I210" s="9" t="s">
        <v>77</v>
      </c>
      <c r="J210" s="4"/>
      <c r="K210" s="4"/>
      <c r="L210" s="4"/>
    </row>
    <row r="211" spans="1:12" ht="14.25">
      <c r="A211" s="16">
        <v>6</v>
      </c>
      <c r="B211" s="15" t="s">
        <v>65</v>
      </c>
      <c r="C211" s="16">
        <v>4.5</v>
      </c>
      <c r="D211" s="16" t="s">
        <v>60</v>
      </c>
      <c r="E211" s="20">
        <v>45</v>
      </c>
      <c r="F211" s="7">
        <f t="shared" si="32"/>
        <v>202.5</v>
      </c>
      <c r="G211" s="16">
        <v>45</v>
      </c>
      <c r="H211" s="7">
        <f t="shared" si="33"/>
        <v>202.5</v>
      </c>
      <c r="I211" s="9" t="s">
        <v>194</v>
      </c>
      <c r="J211" s="4"/>
      <c r="K211" s="4"/>
      <c r="L211" s="4"/>
    </row>
    <row r="212" spans="1:9" ht="14.25">
      <c r="A212" s="16">
        <v>7</v>
      </c>
      <c r="B212" s="15" t="s">
        <v>66</v>
      </c>
      <c r="C212" s="16">
        <v>1.44</v>
      </c>
      <c r="D212" s="16" t="s">
        <v>15</v>
      </c>
      <c r="E212" s="16">
        <v>150</v>
      </c>
      <c r="F212" s="7">
        <f t="shared" si="32"/>
        <v>216</v>
      </c>
      <c r="G212" s="16">
        <v>25</v>
      </c>
      <c r="H212" s="7">
        <f t="shared" si="33"/>
        <v>36</v>
      </c>
      <c r="I212" s="51" t="s">
        <v>73</v>
      </c>
    </row>
    <row r="213" spans="1:12" s="69" customFormat="1" ht="14.25">
      <c r="A213" s="16">
        <v>8</v>
      </c>
      <c r="B213" s="15" t="s">
        <v>149</v>
      </c>
      <c r="C213" s="16">
        <v>5</v>
      </c>
      <c r="D213" s="16" t="s">
        <v>17</v>
      </c>
      <c r="E213" s="16">
        <v>0</v>
      </c>
      <c r="F213" s="7">
        <f t="shared" si="32"/>
        <v>0</v>
      </c>
      <c r="G213" s="16">
        <v>30</v>
      </c>
      <c r="H213" s="7">
        <f t="shared" si="33"/>
        <v>150</v>
      </c>
      <c r="I213" s="17" t="s">
        <v>196</v>
      </c>
      <c r="J213" s="71"/>
      <c r="K213" s="71"/>
      <c r="L213" s="71"/>
    </row>
    <row r="214" spans="1:12" ht="14.25">
      <c r="A214" s="16">
        <v>9</v>
      </c>
      <c r="B214" s="15" t="s">
        <v>151</v>
      </c>
      <c r="C214" s="16">
        <v>2</v>
      </c>
      <c r="D214" s="16" t="s">
        <v>60</v>
      </c>
      <c r="E214" s="16">
        <v>45</v>
      </c>
      <c r="F214" s="7">
        <f t="shared" si="32"/>
        <v>90</v>
      </c>
      <c r="G214" s="16">
        <v>30</v>
      </c>
      <c r="H214" s="7">
        <f t="shared" si="33"/>
        <v>60</v>
      </c>
      <c r="I214" s="18" t="s">
        <v>197</v>
      </c>
      <c r="J214" s="4"/>
      <c r="K214" s="4"/>
      <c r="L214" s="4"/>
    </row>
    <row r="215" spans="1:12" ht="36">
      <c r="A215" s="16">
        <v>10</v>
      </c>
      <c r="B215" s="17" t="s">
        <v>69</v>
      </c>
      <c r="C215" s="16">
        <v>1</v>
      </c>
      <c r="D215" s="16" t="s">
        <v>64</v>
      </c>
      <c r="E215" s="16">
        <v>580</v>
      </c>
      <c r="F215" s="7">
        <f t="shared" si="32"/>
        <v>580</v>
      </c>
      <c r="G215" s="16">
        <v>340</v>
      </c>
      <c r="H215" s="7">
        <f t="shared" si="33"/>
        <v>340</v>
      </c>
      <c r="I215" s="17" t="s">
        <v>63</v>
      </c>
      <c r="J215" s="4"/>
      <c r="K215" s="4"/>
      <c r="L215" s="4"/>
    </row>
    <row r="216" spans="1:9" ht="14.25">
      <c r="A216" s="95" t="s">
        <v>184</v>
      </c>
      <c r="B216" s="96"/>
      <c r="C216" s="96"/>
      <c r="D216" s="96"/>
      <c r="E216" s="96"/>
      <c r="F216" s="96"/>
      <c r="G216" s="96"/>
      <c r="H216" s="96"/>
      <c r="I216" s="97"/>
    </row>
    <row r="217" spans="1:12" s="32" customFormat="1" ht="36">
      <c r="A217" s="16">
        <v>1</v>
      </c>
      <c r="B217" s="25" t="s">
        <v>41</v>
      </c>
      <c r="C217" s="7">
        <v>2.2</v>
      </c>
      <c r="D217" s="7" t="s">
        <v>17</v>
      </c>
      <c r="E217" s="7">
        <v>7.3</v>
      </c>
      <c r="F217" s="16">
        <f aca="true" t="shared" si="34" ref="F217:F225">C217*E217</f>
        <v>16.060000000000002</v>
      </c>
      <c r="G217" s="7">
        <v>18</v>
      </c>
      <c r="H217" s="16">
        <f>G217*C217</f>
        <v>39.6</v>
      </c>
      <c r="I217" s="17" t="s">
        <v>43</v>
      </c>
      <c r="J217" s="33"/>
      <c r="K217" s="33"/>
      <c r="L217" s="33"/>
    </row>
    <row r="218" spans="1:12" s="30" customFormat="1" ht="36">
      <c r="A218" s="7">
        <v>2</v>
      </c>
      <c r="B218" s="25" t="s">
        <v>53</v>
      </c>
      <c r="C218" s="16">
        <v>15</v>
      </c>
      <c r="D218" s="16" t="s">
        <v>17</v>
      </c>
      <c r="E218" s="16">
        <v>7.3</v>
      </c>
      <c r="F218" s="16">
        <f t="shared" si="34"/>
        <v>109.5</v>
      </c>
      <c r="G218" s="16">
        <v>18</v>
      </c>
      <c r="H218" s="16">
        <f aca="true" t="shared" si="35" ref="H218:H225">G218*C218</f>
        <v>270</v>
      </c>
      <c r="I218" s="46" t="s">
        <v>55</v>
      </c>
      <c r="J218" s="29"/>
      <c r="K218" s="29"/>
      <c r="L218" s="29"/>
    </row>
    <row r="219" spans="1:12" s="30" customFormat="1" ht="14.25">
      <c r="A219" s="7">
        <v>3</v>
      </c>
      <c r="B219" s="15" t="s">
        <v>39</v>
      </c>
      <c r="C219" s="16">
        <v>2.2</v>
      </c>
      <c r="D219" s="16" t="s">
        <v>6</v>
      </c>
      <c r="E219" s="16">
        <v>35</v>
      </c>
      <c r="F219" s="16">
        <f t="shared" si="34"/>
        <v>77</v>
      </c>
      <c r="G219" s="16">
        <v>30</v>
      </c>
      <c r="H219" s="16">
        <f t="shared" si="35"/>
        <v>66</v>
      </c>
      <c r="I219" s="15" t="s">
        <v>44</v>
      </c>
      <c r="J219" s="29"/>
      <c r="K219" s="29"/>
      <c r="L219" s="29"/>
    </row>
    <row r="220" spans="1:12" s="30" customFormat="1" ht="14.25">
      <c r="A220" s="7">
        <v>4</v>
      </c>
      <c r="B220" s="44" t="s">
        <v>40</v>
      </c>
      <c r="C220" s="16">
        <v>9.5</v>
      </c>
      <c r="D220" s="16" t="s">
        <v>17</v>
      </c>
      <c r="E220" s="16">
        <v>35</v>
      </c>
      <c r="F220" s="16">
        <f t="shared" si="34"/>
        <v>332.5</v>
      </c>
      <c r="G220" s="16">
        <v>30</v>
      </c>
      <c r="H220" s="16">
        <f t="shared" si="35"/>
        <v>285</v>
      </c>
      <c r="I220" s="15" t="s">
        <v>45</v>
      </c>
      <c r="J220" s="29"/>
      <c r="K220" s="29"/>
      <c r="L220" s="29"/>
    </row>
    <row r="221" spans="1:9" ht="14.25">
      <c r="A221" s="7">
        <v>5</v>
      </c>
      <c r="B221" s="48" t="s">
        <v>166</v>
      </c>
      <c r="C221" s="40">
        <v>2.5</v>
      </c>
      <c r="D221" s="40" t="s">
        <v>6</v>
      </c>
      <c r="E221" s="40">
        <v>50</v>
      </c>
      <c r="F221" s="16">
        <f t="shared" si="34"/>
        <v>125</v>
      </c>
      <c r="G221" s="40">
        <v>25</v>
      </c>
      <c r="H221" s="16">
        <f t="shared" si="35"/>
        <v>62.5</v>
      </c>
      <c r="I221" s="57" t="s">
        <v>116</v>
      </c>
    </row>
    <row r="222" spans="1:12" ht="14.25">
      <c r="A222" s="7">
        <v>6</v>
      </c>
      <c r="B222" s="44" t="s">
        <v>52</v>
      </c>
      <c r="C222" s="16">
        <v>1</v>
      </c>
      <c r="D222" s="16" t="s">
        <v>51</v>
      </c>
      <c r="E222" s="16">
        <v>65</v>
      </c>
      <c r="F222" s="16">
        <f t="shared" si="34"/>
        <v>65</v>
      </c>
      <c r="G222" s="16">
        <v>50</v>
      </c>
      <c r="H222" s="16">
        <f t="shared" si="35"/>
        <v>50</v>
      </c>
      <c r="I222" s="62" t="s">
        <v>209</v>
      </c>
      <c r="J222" s="5"/>
      <c r="K222" s="5"/>
      <c r="L222" s="5"/>
    </row>
    <row r="223" spans="1:12" ht="14.25">
      <c r="A223" s="16">
        <v>7</v>
      </c>
      <c r="B223" s="18" t="s">
        <v>200</v>
      </c>
      <c r="C223" s="7">
        <v>2</v>
      </c>
      <c r="D223" s="40" t="s">
        <v>6</v>
      </c>
      <c r="E223" s="68">
        <v>75</v>
      </c>
      <c r="F223" s="7">
        <f t="shared" si="34"/>
        <v>150</v>
      </c>
      <c r="G223" s="7">
        <v>55</v>
      </c>
      <c r="H223" s="16">
        <f t="shared" si="35"/>
        <v>110</v>
      </c>
      <c r="I223" s="49" t="s">
        <v>201</v>
      </c>
      <c r="J223" s="4"/>
      <c r="K223" s="4"/>
      <c r="L223" s="4"/>
    </row>
    <row r="224" spans="1:12" ht="14.25">
      <c r="A224" s="7">
        <v>8</v>
      </c>
      <c r="B224" s="15" t="s">
        <v>46</v>
      </c>
      <c r="C224" s="16">
        <v>1</v>
      </c>
      <c r="D224" s="16" t="s">
        <v>47</v>
      </c>
      <c r="E224" s="16">
        <v>35</v>
      </c>
      <c r="F224" s="16">
        <f t="shared" si="34"/>
        <v>35</v>
      </c>
      <c r="G224" s="16">
        <v>15</v>
      </c>
      <c r="H224" s="16">
        <f t="shared" si="35"/>
        <v>15</v>
      </c>
      <c r="I224" s="15" t="s">
        <v>48</v>
      </c>
      <c r="J224" s="5"/>
      <c r="K224" s="5"/>
      <c r="L224" s="5"/>
    </row>
    <row r="225" spans="1:12" ht="36">
      <c r="A225" s="16">
        <v>9</v>
      </c>
      <c r="B225" s="17" t="s">
        <v>69</v>
      </c>
      <c r="C225" s="16">
        <v>1</v>
      </c>
      <c r="D225" s="16" t="s">
        <v>64</v>
      </c>
      <c r="E225" s="16">
        <v>580</v>
      </c>
      <c r="F225" s="7">
        <f t="shared" si="34"/>
        <v>580</v>
      </c>
      <c r="G225" s="16">
        <v>340</v>
      </c>
      <c r="H225" s="16">
        <f t="shared" si="35"/>
        <v>340</v>
      </c>
      <c r="I225" s="17" t="s">
        <v>63</v>
      </c>
      <c r="J225" s="4"/>
      <c r="K225" s="4"/>
      <c r="L225" s="4"/>
    </row>
    <row r="226" spans="1:9" ht="14.25">
      <c r="A226" s="95" t="s">
        <v>78</v>
      </c>
      <c r="B226" s="96"/>
      <c r="C226" s="96"/>
      <c r="D226" s="96"/>
      <c r="E226" s="96"/>
      <c r="F226" s="96"/>
      <c r="G226" s="96"/>
      <c r="H226" s="96"/>
      <c r="I226" s="97"/>
    </row>
    <row r="227" spans="1:12" s="32" customFormat="1" ht="36">
      <c r="A227" s="16">
        <v>1</v>
      </c>
      <c r="B227" s="25" t="s">
        <v>41</v>
      </c>
      <c r="C227" s="7">
        <v>4</v>
      </c>
      <c r="D227" s="7" t="s">
        <v>17</v>
      </c>
      <c r="E227" s="7">
        <v>7.3</v>
      </c>
      <c r="F227" s="16">
        <f aca="true" t="shared" si="36" ref="F227:F237">C227*E227</f>
        <v>29.2</v>
      </c>
      <c r="G227" s="7">
        <v>18</v>
      </c>
      <c r="H227" s="16">
        <f>G227*C227</f>
        <v>72</v>
      </c>
      <c r="I227" s="17" t="s">
        <v>43</v>
      </c>
      <c r="J227" s="33"/>
      <c r="K227" s="33"/>
      <c r="L227" s="33"/>
    </row>
    <row r="228" spans="1:12" s="30" customFormat="1" ht="36">
      <c r="A228" s="7">
        <v>2</v>
      </c>
      <c r="B228" s="25" t="s">
        <v>53</v>
      </c>
      <c r="C228" s="16">
        <v>21</v>
      </c>
      <c r="D228" s="16" t="s">
        <v>17</v>
      </c>
      <c r="E228" s="16">
        <v>7.3</v>
      </c>
      <c r="F228" s="16">
        <f t="shared" si="36"/>
        <v>153.29999999999998</v>
      </c>
      <c r="G228" s="16">
        <v>18</v>
      </c>
      <c r="H228" s="16">
        <f aca="true" t="shared" si="37" ref="H228:H234">G228*C228</f>
        <v>378</v>
      </c>
      <c r="I228" s="46" t="s">
        <v>55</v>
      </c>
      <c r="J228" s="29"/>
      <c r="K228" s="29"/>
      <c r="L228" s="29"/>
    </row>
    <row r="229" spans="1:12" s="30" customFormat="1" ht="14.25">
      <c r="A229" s="7">
        <v>3</v>
      </c>
      <c r="B229" s="15" t="s">
        <v>39</v>
      </c>
      <c r="C229" s="16">
        <v>4</v>
      </c>
      <c r="D229" s="16" t="s">
        <v>6</v>
      </c>
      <c r="E229" s="16">
        <v>35</v>
      </c>
      <c r="F229" s="16">
        <f t="shared" si="36"/>
        <v>140</v>
      </c>
      <c r="G229" s="16">
        <v>30</v>
      </c>
      <c r="H229" s="16">
        <f t="shared" si="37"/>
        <v>120</v>
      </c>
      <c r="I229" s="15" t="s">
        <v>44</v>
      </c>
      <c r="J229" s="29"/>
      <c r="K229" s="29"/>
      <c r="L229" s="29"/>
    </row>
    <row r="230" spans="1:12" s="30" customFormat="1" ht="14.25">
      <c r="A230" s="7">
        <v>4</v>
      </c>
      <c r="B230" s="44" t="s">
        <v>40</v>
      </c>
      <c r="C230" s="16">
        <v>13</v>
      </c>
      <c r="D230" s="16" t="s">
        <v>17</v>
      </c>
      <c r="E230" s="16">
        <v>35</v>
      </c>
      <c r="F230" s="16">
        <f t="shared" si="36"/>
        <v>455</v>
      </c>
      <c r="G230" s="16">
        <v>30</v>
      </c>
      <c r="H230" s="16">
        <f t="shared" si="37"/>
        <v>390</v>
      </c>
      <c r="I230" s="15" t="s">
        <v>45</v>
      </c>
      <c r="J230" s="29"/>
      <c r="K230" s="29"/>
      <c r="L230" s="29"/>
    </row>
    <row r="231" spans="1:9" ht="14.25">
      <c r="A231" s="7">
        <v>5</v>
      </c>
      <c r="B231" s="48" t="s">
        <v>166</v>
      </c>
      <c r="C231" s="40">
        <v>4.3</v>
      </c>
      <c r="D231" s="40" t="s">
        <v>6</v>
      </c>
      <c r="E231" s="40">
        <v>50</v>
      </c>
      <c r="F231" s="16">
        <f t="shared" si="36"/>
        <v>215</v>
      </c>
      <c r="G231" s="40">
        <v>25</v>
      </c>
      <c r="H231" s="16">
        <f t="shared" si="37"/>
        <v>107.5</v>
      </c>
      <c r="I231" s="57" t="s">
        <v>116</v>
      </c>
    </row>
    <row r="232" spans="1:12" ht="14.25">
      <c r="A232" s="7">
        <v>6</v>
      </c>
      <c r="B232" s="44" t="s">
        <v>52</v>
      </c>
      <c r="C232" s="16">
        <v>1</v>
      </c>
      <c r="D232" s="16" t="s">
        <v>51</v>
      </c>
      <c r="E232" s="16">
        <v>65</v>
      </c>
      <c r="F232" s="16">
        <f t="shared" si="36"/>
        <v>65</v>
      </c>
      <c r="G232" s="16">
        <v>50</v>
      </c>
      <c r="H232" s="16">
        <f t="shared" si="37"/>
        <v>50</v>
      </c>
      <c r="I232" s="62" t="s">
        <v>209</v>
      </c>
      <c r="J232" s="5"/>
      <c r="K232" s="5"/>
      <c r="L232" s="5"/>
    </row>
    <row r="233" spans="1:9" ht="14.25">
      <c r="A233" s="7">
        <v>8</v>
      </c>
      <c r="B233" s="48" t="s">
        <v>129</v>
      </c>
      <c r="C233" s="16">
        <v>1</v>
      </c>
      <c r="D233" s="16" t="s">
        <v>72</v>
      </c>
      <c r="E233" s="16">
        <v>30</v>
      </c>
      <c r="F233" s="16">
        <f t="shared" si="36"/>
        <v>30</v>
      </c>
      <c r="G233" s="16">
        <v>180</v>
      </c>
      <c r="H233" s="16">
        <f t="shared" si="37"/>
        <v>180</v>
      </c>
      <c r="I233" s="9" t="s">
        <v>130</v>
      </c>
    </row>
    <row r="234" spans="1:12" ht="14.25">
      <c r="A234" s="7">
        <v>8</v>
      </c>
      <c r="B234" s="15" t="s">
        <v>46</v>
      </c>
      <c r="C234" s="16">
        <v>1</v>
      </c>
      <c r="D234" s="16" t="s">
        <v>47</v>
      </c>
      <c r="E234" s="16">
        <v>35</v>
      </c>
      <c r="F234" s="16">
        <f t="shared" si="36"/>
        <v>35</v>
      </c>
      <c r="G234" s="16">
        <v>15</v>
      </c>
      <c r="H234" s="16">
        <f t="shared" si="37"/>
        <v>15</v>
      </c>
      <c r="I234" s="15" t="s">
        <v>48</v>
      </c>
      <c r="J234" s="5"/>
      <c r="K234" s="5"/>
      <c r="L234" s="5"/>
    </row>
    <row r="235" spans="1:12" ht="14.25">
      <c r="A235" s="7">
        <v>9</v>
      </c>
      <c r="B235" s="18" t="s">
        <v>198</v>
      </c>
      <c r="C235" s="7">
        <v>1</v>
      </c>
      <c r="D235" s="7" t="s">
        <v>92</v>
      </c>
      <c r="E235" s="68">
        <v>100</v>
      </c>
      <c r="F235" s="7">
        <f>C235*E235</f>
        <v>100</v>
      </c>
      <c r="G235" s="7">
        <v>260</v>
      </c>
      <c r="H235" s="7">
        <f>C235*G235</f>
        <v>260</v>
      </c>
      <c r="I235" s="49" t="s">
        <v>199</v>
      </c>
      <c r="J235" s="4"/>
      <c r="K235" s="4"/>
      <c r="L235" s="4"/>
    </row>
    <row r="236" spans="1:12" ht="14.25">
      <c r="A236" s="7">
        <v>10</v>
      </c>
      <c r="B236" s="18" t="s">
        <v>191</v>
      </c>
      <c r="C236" s="7">
        <v>1</v>
      </c>
      <c r="D236" s="7" t="s">
        <v>92</v>
      </c>
      <c r="E236" s="68">
        <v>30</v>
      </c>
      <c r="F236" s="7">
        <f t="shared" si="36"/>
        <v>30</v>
      </c>
      <c r="G236" s="7">
        <v>60</v>
      </c>
      <c r="H236" s="7">
        <f>C236*G236</f>
        <v>60</v>
      </c>
      <c r="I236" s="49" t="s">
        <v>163</v>
      </c>
      <c r="J236" s="4"/>
      <c r="K236" s="4"/>
      <c r="L236" s="4"/>
    </row>
    <row r="237" spans="1:12" ht="36">
      <c r="A237" s="7">
        <v>11</v>
      </c>
      <c r="B237" s="17" t="s">
        <v>69</v>
      </c>
      <c r="C237" s="16">
        <v>1</v>
      </c>
      <c r="D237" s="16" t="s">
        <v>64</v>
      </c>
      <c r="E237" s="16">
        <v>580</v>
      </c>
      <c r="F237" s="7">
        <f t="shared" si="36"/>
        <v>580</v>
      </c>
      <c r="G237" s="16">
        <v>340</v>
      </c>
      <c r="H237" s="7">
        <f>C237*G237</f>
        <v>340</v>
      </c>
      <c r="I237" s="17" t="s">
        <v>63</v>
      </c>
      <c r="J237" s="4"/>
      <c r="K237" s="4"/>
      <c r="L237" s="4"/>
    </row>
    <row r="238" spans="1:9" ht="14.25">
      <c r="A238" s="7"/>
      <c r="B238" s="48"/>
      <c r="C238" s="16"/>
      <c r="D238" s="112" t="s">
        <v>20</v>
      </c>
      <c r="E238" s="113"/>
      <c r="F238" s="16">
        <f>SUM(F8:F237)</f>
        <v>74206.72299999997</v>
      </c>
      <c r="G238" s="16"/>
      <c r="H238" s="16">
        <f>SUM(H8:H237)</f>
        <v>55281.579999999994</v>
      </c>
      <c r="I238" s="9"/>
    </row>
    <row r="239" spans="1:9" s="5" customFormat="1" ht="14.25">
      <c r="A239" s="95" t="s">
        <v>79</v>
      </c>
      <c r="B239" s="96"/>
      <c r="C239" s="96"/>
      <c r="D239" s="96"/>
      <c r="E239" s="96"/>
      <c r="F239" s="96"/>
      <c r="G239" s="96"/>
      <c r="H239" s="96"/>
      <c r="I239" s="97"/>
    </row>
    <row r="240" spans="1:9" s="12" customFormat="1" ht="14.25">
      <c r="A240" s="41">
        <v>1</v>
      </c>
      <c r="B240" s="42" t="s">
        <v>21</v>
      </c>
      <c r="C240" s="41">
        <v>1</v>
      </c>
      <c r="D240" s="41" t="s">
        <v>19</v>
      </c>
      <c r="E240" s="41">
        <v>0</v>
      </c>
      <c r="F240" s="43">
        <f>E240*C240</f>
        <v>0</v>
      </c>
      <c r="G240" s="41">
        <v>420</v>
      </c>
      <c r="H240" s="43">
        <f>G240*C240</f>
        <v>420</v>
      </c>
      <c r="I240" s="42" t="s">
        <v>22</v>
      </c>
    </row>
    <row r="241" spans="1:9" s="12" customFormat="1" ht="14.25">
      <c r="A241" s="7">
        <v>2</v>
      </c>
      <c r="B241" s="8" t="s">
        <v>23</v>
      </c>
      <c r="C241" s="7">
        <v>1</v>
      </c>
      <c r="D241" s="7" t="s">
        <v>19</v>
      </c>
      <c r="E241" s="7">
        <v>0</v>
      </c>
      <c r="F241" s="16">
        <f>E241*C241</f>
        <v>0</v>
      </c>
      <c r="G241" s="7">
        <v>380</v>
      </c>
      <c r="H241" s="43">
        <f>G241*C241</f>
        <v>380</v>
      </c>
      <c r="I241" s="19" t="s">
        <v>57</v>
      </c>
    </row>
    <row r="242" spans="1:9" s="12" customFormat="1" ht="14.25">
      <c r="A242" s="7">
        <v>3</v>
      </c>
      <c r="B242" s="8" t="s">
        <v>24</v>
      </c>
      <c r="C242" s="7">
        <v>1</v>
      </c>
      <c r="D242" s="7" t="s">
        <v>19</v>
      </c>
      <c r="E242" s="7">
        <v>0</v>
      </c>
      <c r="F242" s="16">
        <v>0</v>
      </c>
      <c r="G242" s="7">
        <v>280</v>
      </c>
      <c r="H242" s="43">
        <f>G242*C242</f>
        <v>280</v>
      </c>
      <c r="I242" s="19" t="s">
        <v>25</v>
      </c>
    </row>
    <row r="243" spans="1:9" ht="14.25">
      <c r="A243" s="47" t="s">
        <v>80</v>
      </c>
      <c r="B243" s="8" t="s">
        <v>26</v>
      </c>
      <c r="C243" s="114" t="s">
        <v>27</v>
      </c>
      <c r="D243" s="115"/>
      <c r="E243" s="116"/>
      <c r="F243" s="109">
        <f>(F238+H238)*0.08+400</f>
        <v>10759.064239999996</v>
      </c>
      <c r="G243" s="110"/>
      <c r="H243" s="111"/>
      <c r="I243" s="26" t="s">
        <v>202</v>
      </c>
    </row>
    <row r="244" spans="1:9" ht="14.25">
      <c r="A244" s="47" t="s">
        <v>81</v>
      </c>
      <c r="B244" s="8" t="s">
        <v>28</v>
      </c>
      <c r="C244" s="114" t="s">
        <v>29</v>
      </c>
      <c r="D244" s="115"/>
      <c r="E244" s="116"/>
      <c r="F244" s="109">
        <f>(F238+H238)*0.15</f>
        <v>19423.24544999999</v>
      </c>
      <c r="G244" s="110"/>
      <c r="H244" s="111"/>
      <c r="I244" s="8"/>
    </row>
    <row r="245" spans="1:9" ht="14.25">
      <c r="A245" s="22"/>
      <c r="B245" s="11"/>
      <c r="C245" s="118" t="s">
        <v>30</v>
      </c>
      <c r="D245" s="119"/>
      <c r="E245" s="120"/>
      <c r="F245" s="80">
        <f>F238+H238+H240+H241+H242+F243+F244</f>
        <v>160750.61268999995</v>
      </c>
      <c r="G245" s="81"/>
      <c r="H245" s="82"/>
      <c r="I245" s="26"/>
    </row>
    <row r="246" spans="1:9" ht="18.75" customHeight="1">
      <c r="A246" s="34" t="s">
        <v>31</v>
      </c>
      <c r="B246" s="35"/>
      <c r="C246" s="34"/>
      <c r="D246" s="34"/>
      <c r="E246" s="36"/>
      <c r="F246" s="36"/>
      <c r="G246" s="37"/>
      <c r="H246" s="36"/>
      <c r="I246" s="35" t="s">
        <v>32</v>
      </c>
    </row>
    <row r="247" spans="1:9" ht="18.75" customHeight="1">
      <c r="A247" s="38" t="s">
        <v>33</v>
      </c>
      <c r="B247" s="117" t="s">
        <v>34</v>
      </c>
      <c r="C247" s="87"/>
      <c r="D247" s="87"/>
      <c r="E247" s="87"/>
      <c r="F247" s="87"/>
      <c r="G247" s="87"/>
      <c r="H247" s="87"/>
      <c r="I247" s="87"/>
    </row>
    <row r="248" spans="1:9" ht="18.75" customHeight="1">
      <c r="A248" s="38" t="s">
        <v>33</v>
      </c>
      <c r="B248" s="87" t="s">
        <v>35</v>
      </c>
      <c r="C248" s="87"/>
      <c r="D248" s="87"/>
      <c r="E248" s="87"/>
      <c r="F248" s="87"/>
      <c r="G248" s="87"/>
      <c r="H248" s="87"/>
      <c r="I248" s="87"/>
    </row>
    <row r="249" spans="1:9" ht="14.25">
      <c r="A249" s="38" t="s">
        <v>33</v>
      </c>
      <c r="B249" s="87" t="s">
        <v>36</v>
      </c>
      <c r="C249" s="87"/>
      <c r="D249" s="87"/>
      <c r="E249" s="87"/>
      <c r="F249" s="87"/>
      <c r="G249" s="87"/>
      <c r="H249" s="87"/>
      <c r="I249" s="87"/>
    </row>
    <row r="250" spans="1:9" ht="14.25">
      <c r="A250" s="39" t="s">
        <v>33</v>
      </c>
      <c r="B250" s="88" t="s">
        <v>37</v>
      </c>
      <c r="C250" s="88"/>
      <c r="D250" s="88"/>
      <c r="E250" s="88"/>
      <c r="F250" s="88"/>
      <c r="G250" s="88"/>
      <c r="H250" s="88"/>
      <c r="I250" s="88"/>
    </row>
    <row r="251" spans="1:2" ht="14.25">
      <c r="A251" s="39" t="s">
        <v>33</v>
      </c>
      <c r="B251" s="3" t="s">
        <v>56</v>
      </c>
    </row>
    <row r="253" spans="2:9" ht="14.25">
      <c r="B253" s="86" t="s">
        <v>8</v>
      </c>
      <c r="C253" s="86"/>
      <c r="I253" s="3" t="s">
        <v>9</v>
      </c>
    </row>
    <row r="254" ht="14.25">
      <c r="B254" s="6"/>
    </row>
    <row r="255" spans="2:9" ht="14.25">
      <c r="B255" s="86" t="s">
        <v>216</v>
      </c>
      <c r="C255" s="86"/>
      <c r="D255" s="86"/>
      <c r="I255" s="3" t="s">
        <v>217</v>
      </c>
    </row>
  </sheetData>
  <mergeCells count="52">
    <mergeCell ref="A159:I159"/>
    <mergeCell ref="A165:I165"/>
    <mergeCell ref="A172:I172"/>
    <mergeCell ref="A226:I226"/>
    <mergeCell ref="A180:I180"/>
    <mergeCell ref="A186:I186"/>
    <mergeCell ref="A205:I205"/>
    <mergeCell ref="A216:I216"/>
    <mergeCell ref="A115:I115"/>
    <mergeCell ref="A123:I123"/>
    <mergeCell ref="A136:I136"/>
    <mergeCell ref="A147:I147"/>
    <mergeCell ref="A24:I24"/>
    <mergeCell ref="A192:I192"/>
    <mergeCell ref="A36:I36"/>
    <mergeCell ref="A46:I46"/>
    <mergeCell ref="A59:I59"/>
    <mergeCell ref="A69:I69"/>
    <mergeCell ref="A74:I74"/>
    <mergeCell ref="A82:I82"/>
    <mergeCell ref="A89:I89"/>
    <mergeCell ref="A95:I95"/>
    <mergeCell ref="B255:D255"/>
    <mergeCell ref="J109:L114"/>
    <mergeCell ref="F243:H243"/>
    <mergeCell ref="D238:E238"/>
    <mergeCell ref="C244:E244"/>
    <mergeCell ref="F244:H244"/>
    <mergeCell ref="C243:E243"/>
    <mergeCell ref="B247:I247"/>
    <mergeCell ref="C245:E245"/>
    <mergeCell ref="A110:I110"/>
    <mergeCell ref="A1:I1"/>
    <mergeCell ref="A3:I3"/>
    <mergeCell ref="A4:A5"/>
    <mergeCell ref="B4:B5"/>
    <mergeCell ref="B2:I2"/>
    <mergeCell ref="C4:C5"/>
    <mergeCell ref="D4:D5"/>
    <mergeCell ref="E4:F4"/>
    <mergeCell ref="G4:H4"/>
    <mergeCell ref="I4:I5"/>
    <mergeCell ref="F245:H245"/>
    <mergeCell ref="A6:I6"/>
    <mergeCell ref="B253:C253"/>
    <mergeCell ref="B249:I249"/>
    <mergeCell ref="B250:I250"/>
    <mergeCell ref="B248:I248"/>
    <mergeCell ref="A7:I7"/>
    <mergeCell ref="A16:I16"/>
    <mergeCell ref="A100:I100"/>
    <mergeCell ref="A239:I239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2008-04-03T09:29:32Z</cp:lastPrinted>
  <dcterms:created xsi:type="dcterms:W3CDTF">2006-09-24T05:52:42Z</dcterms:created>
  <dcterms:modified xsi:type="dcterms:W3CDTF">2010-03-13T02:25:03Z</dcterms:modified>
  <cp:category/>
  <cp:version/>
  <cp:contentType/>
  <cp:contentStatus/>
</cp:coreProperties>
</file>